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45" windowWidth="14535" windowHeight="70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B110" i="1"/>
  <c r="AB126" s="1"/>
  <c r="AB125"/>
  <c r="AB124"/>
  <c r="AB123"/>
  <c r="AB122"/>
  <c r="AB121"/>
  <c r="AB120"/>
  <c r="AB119"/>
  <c r="AB118"/>
  <c r="AB117"/>
  <c r="AB116"/>
  <c r="AB115"/>
  <c r="AB114"/>
  <c r="AB113"/>
  <c r="AB112"/>
  <c r="AB111"/>
  <c r="AA105" l="1"/>
  <c r="AB73"/>
  <c r="AB64"/>
  <c r="AB60"/>
  <c r="AB58"/>
  <c r="AB50"/>
  <c r="AB37"/>
  <c r="AB35"/>
  <c r="AB30"/>
  <c r="AB28"/>
  <c r="AB14"/>
  <c r="F105"/>
  <c r="E105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66"/>
  <c r="AB77"/>
  <c r="AB76"/>
  <c r="AB75"/>
  <c r="AB74"/>
  <c r="AB72"/>
  <c r="AB71"/>
  <c r="AB70"/>
  <c r="AB69"/>
  <c r="AB68"/>
  <c r="AB67"/>
  <c r="AB65"/>
  <c r="AB63"/>
  <c r="AB62"/>
  <c r="AB61"/>
  <c r="AB59"/>
  <c r="AB57"/>
  <c r="AB56"/>
  <c r="AB55"/>
  <c r="AB54"/>
  <c r="AB53"/>
  <c r="AB52"/>
  <c r="AB51"/>
  <c r="AB49"/>
  <c r="AB48"/>
  <c r="AB47"/>
  <c r="AB46"/>
  <c r="AB45"/>
  <c r="AB44"/>
  <c r="AB43"/>
  <c r="AB42"/>
  <c r="AB41"/>
  <c r="AB40"/>
  <c r="AB39"/>
  <c r="AB38"/>
  <c r="AB36"/>
  <c r="AB34"/>
  <c r="AB33"/>
  <c r="AB32"/>
  <c r="AB31"/>
  <c r="AB29"/>
  <c r="AB27"/>
  <c r="AB26"/>
  <c r="AB25"/>
  <c r="AB24"/>
  <c r="AB23"/>
  <c r="AB22"/>
  <c r="AB21"/>
  <c r="AB20"/>
  <c r="AB19"/>
  <c r="AB18"/>
  <c r="AB17"/>
  <c r="AB16"/>
  <c r="AB15"/>
  <c r="AB7"/>
  <c r="AB8"/>
  <c r="AB9"/>
  <c r="AB10"/>
  <c r="AB11"/>
  <c r="AB12"/>
  <c r="AB13"/>
  <c r="AB104" l="1"/>
  <c r="H127"/>
  <c r="V127"/>
  <c r="U127"/>
  <c r="T127"/>
  <c r="S127"/>
  <c r="R127"/>
  <c r="Q127"/>
  <c r="P127"/>
  <c r="O127"/>
  <c r="N127"/>
  <c r="N128" s="1"/>
  <c r="Z105"/>
  <c r="V105"/>
  <c r="V128" s="1"/>
  <c r="U105"/>
  <c r="T105"/>
  <c r="S105"/>
  <c r="S128" s="1"/>
  <c r="R105"/>
  <c r="R128" s="1"/>
  <c r="Q105"/>
  <c r="H105"/>
  <c r="H128" s="1"/>
  <c r="Q128" l="1"/>
  <c r="U128"/>
  <c r="T128"/>
  <c r="P105"/>
  <c r="P128" s="1"/>
  <c r="O105"/>
  <c r="O128" s="1"/>
  <c r="Y105"/>
  <c r="X105"/>
  <c r="W105"/>
  <c r="J105"/>
  <c r="L105"/>
  <c r="K105"/>
  <c r="AA127"/>
  <c r="AA128" s="1"/>
  <c r="Z127"/>
  <c r="Z128" s="1"/>
  <c r="Y127"/>
  <c r="X127"/>
  <c r="W127"/>
  <c r="M127"/>
  <c r="L127"/>
  <c r="J127"/>
  <c r="M105"/>
  <c r="K127"/>
  <c r="E127"/>
  <c r="E128" s="1"/>
  <c r="M128" l="1"/>
  <c r="K128"/>
  <c r="X128"/>
  <c r="L128"/>
  <c r="W128"/>
  <c r="Y128"/>
  <c r="J128"/>
  <c r="G127"/>
  <c r="AB128" l="1"/>
  <c r="G105"/>
  <c r="F127"/>
  <c r="G128" l="1"/>
  <c r="F128"/>
  <c r="I105"/>
  <c r="I127"/>
  <c r="AB127" s="1"/>
  <c r="I128" l="1"/>
  <c r="AB105" l="1"/>
</calcChain>
</file>

<file path=xl/sharedStrings.xml><?xml version="1.0" encoding="utf-8"?>
<sst xmlns="http://schemas.openxmlformats.org/spreadsheetml/2006/main" count="155" uniqueCount="153">
  <si>
    <t>Particulars</t>
  </si>
  <si>
    <t>Certified Correct:</t>
  </si>
  <si>
    <t>Approved:</t>
  </si>
  <si>
    <t>Maintenance and Other Operating Expenses</t>
  </si>
  <si>
    <t>Traveling Expenses</t>
  </si>
  <si>
    <t>Traveling Expenses - Library</t>
  </si>
  <si>
    <t>Traveling Expenses - HRMO</t>
  </si>
  <si>
    <t>Traveling Expenses - CeC</t>
  </si>
  <si>
    <t>Traveling Expenses - PESO</t>
  </si>
  <si>
    <t>Training and Scholarship Expenses</t>
  </si>
  <si>
    <t>Training Expenses</t>
  </si>
  <si>
    <t>Training Expenses - Library</t>
  </si>
  <si>
    <t>Training Expenses - HRMO</t>
  </si>
  <si>
    <t>Training Expenses - PESO</t>
  </si>
  <si>
    <t>Training Expenses - CeC</t>
  </si>
  <si>
    <t>Supplies and Materials Expenses</t>
  </si>
  <si>
    <t>Office Supplies Expenses - PESO</t>
  </si>
  <si>
    <t>Utility Expenses</t>
  </si>
  <si>
    <t>Electricity Expenses</t>
  </si>
  <si>
    <t>Communications Expenses</t>
  </si>
  <si>
    <t>Telephone Expenses</t>
  </si>
  <si>
    <t>Confidential, Intelligence and Extraordinary Expenses</t>
  </si>
  <si>
    <t>Confidential Expenses</t>
  </si>
  <si>
    <t>General Services</t>
  </si>
  <si>
    <t>Janitorial Services</t>
  </si>
  <si>
    <t>Security Services</t>
  </si>
  <si>
    <t>Other General Services</t>
  </si>
  <si>
    <t>Repairs and Maintenance</t>
  </si>
  <si>
    <t>R/M - Machinery and Equipment (Office Equipment)</t>
  </si>
  <si>
    <t>R/M - Transportation Equipment</t>
  </si>
  <si>
    <t>Taxes, Insurance Premiums and Other Fees</t>
  </si>
  <si>
    <t>Taxes, Duties and Licenses (Renewal of License - firearms)</t>
  </si>
  <si>
    <t>Insurance Expenses</t>
  </si>
  <si>
    <t>Other Maintenance and Operating Expenses</t>
  </si>
  <si>
    <t>Advertising Expenses</t>
  </si>
  <si>
    <t>Representation Expenses</t>
  </si>
  <si>
    <t>Transportation and Delivery Expenses</t>
  </si>
  <si>
    <t>Membership Dues and Contributions to Organizations</t>
  </si>
  <si>
    <t>Subscription Expenses - Library</t>
  </si>
  <si>
    <t>Donations</t>
  </si>
  <si>
    <t>TOTAL - MOOE</t>
  </si>
  <si>
    <t>Capital Outlays</t>
  </si>
  <si>
    <t xml:space="preserve">Office Equipment </t>
  </si>
  <si>
    <t>TOTAL - Capital Outlay</t>
  </si>
  <si>
    <t>Traveling Expenses - Collector</t>
  </si>
  <si>
    <t xml:space="preserve">Fuel, Oil and Lubricants Expenses </t>
  </si>
  <si>
    <t>Postage and Deliveries</t>
  </si>
  <si>
    <t>Printing and Publication Expenses</t>
  </si>
  <si>
    <t>Accountable Forms Expenses</t>
  </si>
  <si>
    <t>Fidelity Bond Premiums</t>
  </si>
  <si>
    <t>Financial Assistance/Subsidy</t>
  </si>
  <si>
    <t>GERMILIZA M. ALANO</t>
  </si>
  <si>
    <t>SALVADOR P. ANTOJADO</t>
  </si>
  <si>
    <t>SPES Wages</t>
  </si>
  <si>
    <t>Jobs Fair</t>
  </si>
  <si>
    <t>Capability Building/Livelihood Skills Training</t>
  </si>
  <si>
    <t>OSCA</t>
  </si>
  <si>
    <t>Day Care Worker</t>
  </si>
  <si>
    <t>Other MOOE</t>
  </si>
  <si>
    <t>Burial and Medical Assistant</t>
  </si>
  <si>
    <t>PESO Program</t>
  </si>
  <si>
    <t>Conduct of Information Caravan</t>
  </si>
  <si>
    <t>Celebration of Araw ng Kalawit</t>
  </si>
  <si>
    <t>Maintenance of Tourism St. Lights</t>
  </si>
  <si>
    <t>Celebration of SAULOG</t>
  </si>
  <si>
    <t>Peace and Order</t>
  </si>
  <si>
    <t>MDC</t>
  </si>
  <si>
    <t>Health and Nutrition Maternal Child Care</t>
  </si>
  <si>
    <t>Informative Education Campaign</t>
  </si>
  <si>
    <t>Environmental Sanitation</t>
  </si>
  <si>
    <t>Buntis Congress</t>
  </si>
  <si>
    <t>Youth Program</t>
  </si>
  <si>
    <t>Elderly Person w/ Disability</t>
  </si>
  <si>
    <t>Women Welfare Program</t>
  </si>
  <si>
    <t>Emergency Assistance</t>
  </si>
  <si>
    <t>Child Protection Program</t>
  </si>
  <si>
    <t>Water Dispenser</t>
  </si>
  <si>
    <t>Projector</t>
  </si>
  <si>
    <t>Laptop</t>
  </si>
  <si>
    <t>Swivel Chair</t>
  </si>
  <si>
    <t>Refrigerator</t>
  </si>
  <si>
    <t>Municipal Budget Officer</t>
  </si>
  <si>
    <t>Municipal Chief Executive</t>
  </si>
  <si>
    <t>Machinery and Equipment</t>
  </si>
  <si>
    <t>Mayor's Office</t>
  </si>
  <si>
    <t>SB Legislative</t>
  </si>
  <si>
    <t>SB Secretariat</t>
  </si>
  <si>
    <t>LCR</t>
  </si>
  <si>
    <t>MPDC</t>
  </si>
  <si>
    <t>MBO</t>
  </si>
  <si>
    <t>Accounting</t>
  </si>
  <si>
    <t>Treasurer</t>
  </si>
  <si>
    <t>ENGINEERING</t>
  </si>
  <si>
    <t>Econ.Ent.</t>
  </si>
  <si>
    <t xml:space="preserve">DA </t>
  </si>
  <si>
    <t>HEALTH</t>
  </si>
  <si>
    <t>DSWD</t>
  </si>
  <si>
    <t>DILG</t>
  </si>
  <si>
    <t>MCTC</t>
  </si>
  <si>
    <t>COA</t>
  </si>
  <si>
    <t>TOTAL MOOE &amp; CAPITAL OUTLAY</t>
  </si>
  <si>
    <t>TOTAL</t>
  </si>
  <si>
    <t>ASSESSOR</t>
  </si>
  <si>
    <t>General Revision</t>
  </si>
  <si>
    <t>Office Supplies Expenses Library</t>
  </si>
  <si>
    <t>Office Supplies Expenses - CeC</t>
  </si>
  <si>
    <t>Office Supplies Expenses - BAC</t>
  </si>
  <si>
    <t>Telephone Expenses PESO</t>
  </si>
  <si>
    <t>SPES Orientation</t>
  </si>
  <si>
    <t>Career Advocacy</t>
  </si>
  <si>
    <t>Traveling Expenses - Postal</t>
  </si>
  <si>
    <t xml:space="preserve">Internet Subscription Expenses - </t>
  </si>
  <si>
    <t>Printing &amp; Publication Expenses</t>
  </si>
  <si>
    <t>Accountable Forms Brgy.</t>
  </si>
  <si>
    <t>R/M - Building / Structures (Public Building)</t>
  </si>
  <si>
    <t>R/M - Machinery &amp; Equipment (Const. &amp; Heavy Equipment</t>
  </si>
  <si>
    <t>R/M - Transportation/Equipment (Motorpool)</t>
  </si>
  <si>
    <t xml:space="preserve">Subsidies - Others-MAFC </t>
  </si>
  <si>
    <t>Medical Dental &amp; Laboratory Expenses</t>
  </si>
  <si>
    <t>R/M - Infra Assets (Water Supply)</t>
  </si>
  <si>
    <t>R/M - Machinery &amp; Equipment (Office Equipment)</t>
  </si>
  <si>
    <t>TB DOTS Program</t>
  </si>
  <si>
    <t>Expanded Immunization Program</t>
  </si>
  <si>
    <t>Medical Caravan - (Annual &amp; Quarterly)</t>
  </si>
  <si>
    <t>Araw Medical Outreach</t>
  </si>
  <si>
    <t>NDC (Non Communicable Disease Program</t>
  </si>
  <si>
    <t>Blood Donation Program</t>
  </si>
  <si>
    <t xml:space="preserve">Family Planning Program </t>
  </si>
  <si>
    <t>Health Board</t>
  </si>
  <si>
    <t>Counterpart to 4Ps Program</t>
  </si>
  <si>
    <t>Philhealth for Indigent ACV</t>
  </si>
  <si>
    <t>PNP</t>
  </si>
  <si>
    <t>RTC</t>
  </si>
  <si>
    <t>PPO</t>
  </si>
  <si>
    <t>PAO</t>
  </si>
  <si>
    <t>BOF</t>
  </si>
  <si>
    <t>COMELEC</t>
  </si>
  <si>
    <t xml:space="preserve">Printer </t>
  </si>
  <si>
    <t>Table with Chairs</t>
  </si>
  <si>
    <t>Steel Cabinet</t>
  </si>
  <si>
    <t>Camera (Samsung)-PESO</t>
  </si>
  <si>
    <t>Desktop Microphone</t>
  </si>
  <si>
    <t>Furniture &amp; Fixture</t>
  </si>
  <si>
    <t>GPS</t>
  </si>
  <si>
    <t>MC-XRM 125</t>
  </si>
  <si>
    <t>Extention of MSWDO</t>
  </si>
  <si>
    <t>Aircon</t>
  </si>
  <si>
    <t>Chairs (Ruby)</t>
  </si>
  <si>
    <t>GENERAL PUBLIC SERVICES</t>
  </si>
  <si>
    <t>ECONOMIC SERVICES</t>
  </si>
  <si>
    <t>SOCIAL SERVICES</t>
  </si>
  <si>
    <t>Celebration of CSC Day</t>
  </si>
  <si>
    <t>Donations VM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</si>
</sst>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0.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 style="thin">
        <color auto="1"/>
      </right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/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auto="1"/>
      </left>
      <right style="thin">
        <color auto="1"/>
      </right>
      <top style="dotted">
        <color theme="0" tint="-0.2499465926084170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dotted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/>
      <right/>
      <top style="dotted">
        <color theme="0" tint="-0.24994659260841701"/>
      </top>
      <bottom style="thin">
        <color auto="1"/>
      </bottom>
      <diagonal/>
    </border>
    <border>
      <left/>
      <right style="thin">
        <color auto="1"/>
      </right>
      <top style="dotted">
        <color theme="0" tint="-0.2499465926084170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9" xfId="0" applyFont="1" applyBorder="1" applyAlignment="1"/>
    <xf numFmtId="0" fontId="1" fillId="0" borderId="0" xfId="0" applyFont="1" applyBorder="1"/>
    <xf numFmtId="0" fontId="0" fillId="0" borderId="4" xfId="0" applyFont="1" applyBorder="1" applyAlignment="1"/>
    <xf numFmtId="43" fontId="8" fillId="0" borderId="11" xfId="1" applyFont="1" applyBorder="1"/>
    <xf numFmtId="43" fontId="0" fillId="0" borderId="12" xfId="1" applyFont="1" applyBorder="1" applyAlignment="1">
      <alignment horizontal="center"/>
    </xf>
    <xf numFmtId="43" fontId="0" fillId="0" borderId="12" xfId="1" applyFont="1" applyBorder="1"/>
    <xf numFmtId="43" fontId="0" fillId="0" borderId="13" xfId="1" applyFont="1" applyBorder="1"/>
    <xf numFmtId="43" fontId="6" fillId="0" borderId="13" xfId="1" applyFont="1" applyBorder="1"/>
    <xf numFmtId="43" fontId="1" fillId="0" borderId="13" xfId="1" applyFont="1" applyBorder="1"/>
    <xf numFmtId="43" fontId="6" fillId="0" borderId="13" xfId="1" applyFont="1" applyFill="1" applyBorder="1"/>
    <xf numFmtId="43" fontId="6" fillId="0" borderId="14" xfId="1" applyFont="1" applyBorder="1" applyAlignment="1"/>
    <xf numFmtId="43" fontId="6" fillId="0" borderId="15" xfId="1" applyFont="1" applyBorder="1"/>
    <xf numFmtId="43" fontId="6" fillId="0" borderId="13" xfId="1" applyFont="1" applyBorder="1" applyAlignment="1">
      <alignment horizontal="center"/>
    </xf>
    <xf numFmtId="43" fontId="5" fillId="0" borderId="13" xfId="1" applyFont="1" applyBorder="1"/>
    <xf numFmtId="43" fontId="6" fillId="0" borderId="13" xfId="1" applyFont="1" applyBorder="1" applyAlignment="1"/>
    <xf numFmtId="43" fontId="0" fillId="0" borderId="13" xfId="1" applyFont="1" applyFill="1" applyBorder="1"/>
    <xf numFmtId="43" fontId="5" fillId="0" borderId="13" xfId="1" applyFont="1" applyBorder="1" applyAlignment="1">
      <alignment horizontal="center"/>
    </xf>
    <xf numFmtId="43" fontId="6" fillId="0" borderId="16" xfId="1" applyFont="1" applyBorder="1" applyAlignment="1"/>
    <xf numFmtId="43" fontId="0" fillId="0" borderId="16" xfId="1" applyFont="1" applyBorder="1"/>
    <xf numFmtId="43" fontId="1" fillId="0" borderId="16" xfId="1" applyFont="1" applyBorder="1"/>
    <xf numFmtId="43" fontId="0" fillId="0" borderId="16" xfId="1" applyFont="1" applyFill="1" applyBorder="1"/>
    <xf numFmtId="43" fontId="2" fillId="0" borderId="13" xfId="1" applyFont="1" applyBorder="1"/>
    <xf numFmtId="43" fontId="6" fillId="0" borderId="14" xfId="1" applyFont="1" applyBorder="1"/>
    <xf numFmtId="0" fontId="0" fillId="0" borderId="13" xfId="0" applyBorder="1"/>
    <xf numFmtId="0" fontId="0" fillId="0" borderId="18" xfId="0" applyBorder="1"/>
    <xf numFmtId="43" fontId="5" fillId="0" borderId="16" xfId="1" applyFont="1" applyBorder="1"/>
    <xf numFmtId="0" fontId="0" fillId="0" borderId="17" xfId="0" applyBorder="1"/>
    <xf numFmtId="43" fontId="10" fillId="0" borderId="11" xfId="1" applyFont="1" applyBorder="1"/>
    <xf numFmtId="43" fontId="10" fillId="0" borderId="13" xfId="1" applyFont="1" applyBorder="1"/>
    <xf numFmtId="43" fontId="10" fillId="0" borderId="12" xfId="1" applyFont="1" applyBorder="1"/>
    <xf numFmtId="0" fontId="10" fillId="0" borderId="0" xfId="0" applyFont="1"/>
    <xf numFmtId="43" fontId="10" fillId="0" borderId="2" xfId="1" applyFont="1" applyBorder="1"/>
    <xf numFmtId="0" fontId="10" fillId="0" borderId="2" xfId="0" applyFont="1" applyBorder="1"/>
    <xf numFmtId="43" fontId="0" fillId="0" borderId="0" xfId="0" applyNumberFormat="1" applyBorder="1"/>
    <xf numFmtId="43" fontId="0" fillId="0" borderId="0" xfId="1" applyFont="1" applyBorder="1"/>
    <xf numFmtId="0" fontId="0" fillId="0" borderId="5" xfId="0" applyFont="1" applyBorder="1" applyAlignment="1"/>
    <xf numFmtId="0" fontId="0" fillId="0" borderId="8" xfId="0" applyBorder="1"/>
    <xf numFmtId="0" fontId="0" fillId="0" borderId="9" xfId="0" applyBorder="1"/>
    <xf numFmtId="0" fontId="0" fillId="0" borderId="10" xfId="0" applyBorder="1"/>
    <xf numFmtId="43" fontId="8" fillId="0" borderId="13" xfId="1" applyFont="1" applyBorder="1"/>
    <xf numFmtId="43" fontId="0" fillId="0" borderId="0" xfId="1" applyFont="1"/>
    <xf numFmtId="0" fontId="0" fillId="0" borderId="2" xfId="0" applyBorder="1"/>
    <xf numFmtId="43" fontId="5" fillId="0" borderId="0" xfId="0" applyNumberFormat="1" applyFont="1" applyBorder="1"/>
    <xf numFmtId="43" fontId="1" fillId="0" borderId="18" xfId="0" applyNumberFormat="1" applyFont="1" applyBorder="1"/>
    <xf numFmtId="0" fontId="0" fillId="0" borderId="21" xfId="0" applyBorder="1" applyAlignment="1"/>
    <xf numFmtId="0" fontId="0" fillId="0" borderId="15" xfId="0" applyBorder="1" applyAlignment="1"/>
    <xf numFmtId="0" fontId="0" fillId="0" borderId="15" xfId="0" applyFont="1" applyBorder="1" applyAlignment="1"/>
    <xf numFmtId="0" fontId="0" fillId="0" borderId="21" xfId="0" applyBorder="1" applyAlignment="1">
      <alignment horizontal="left"/>
    </xf>
    <xf numFmtId="0" fontId="0" fillId="0" borderId="15" xfId="0" applyBorder="1"/>
    <xf numFmtId="0" fontId="0" fillId="0" borderId="15" xfId="0" applyFill="1" applyBorder="1" applyAlignment="1"/>
    <xf numFmtId="0" fontId="0" fillId="0" borderId="15" xfId="0" applyBorder="1" applyAlignment="1">
      <alignment horizontal="left"/>
    </xf>
    <xf numFmtId="0" fontId="3" fillId="0" borderId="15" xfId="0" applyFont="1" applyBorder="1" applyAlignment="1"/>
    <xf numFmtId="0" fontId="4" fillId="0" borderId="15" xfId="0" applyFont="1" applyBorder="1" applyAlignment="1">
      <alignment horizontal="left"/>
    </xf>
    <xf numFmtId="0" fontId="4" fillId="0" borderId="15" xfId="0" applyFont="1" applyBorder="1" applyAlignment="1"/>
    <xf numFmtId="0" fontId="1" fillId="0" borderId="21" xfId="0" applyFont="1" applyBorder="1" applyAlignment="1"/>
    <xf numFmtId="0" fontId="1" fillId="0" borderId="15" xfId="0" applyFont="1" applyBorder="1" applyAlignment="1"/>
    <xf numFmtId="0" fontId="0" fillId="0" borderId="21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4" xfId="0" applyFill="1" applyBorder="1" applyAlignment="1"/>
    <xf numFmtId="0" fontId="7" fillId="0" borderId="15" xfId="0" applyFont="1" applyBorder="1" applyAlignment="1"/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/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33"/>
  <sheetViews>
    <sheetView tabSelected="1" zoomScale="85" zoomScaleNormal="85" workbookViewId="0">
      <pane xSplit="4" topLeftCell="E1" activePane="topRight" state="frozen"/>
      <selection activeCell="A43" sqref="A43"/>
      <selection pane="topRight" activeCell="J110" sqref="J110:J126"/>
    </sheetView>
  </sheetViews>
  <sheetFormatPr defaultRowHeight="15"/>
  <cols>
    <col min="1" max="1" width="1" hidden="1" customWidth="1"/>
    <col min="2" max="2" width="1.5703125" customWidth="1"/>
    <col min="3" max="3" width="1.140625" customWidth="1"/>
    <col min="4" max="4" width="44" customWidth="1"/>
    <col min="5" max="5" width="13.85546875" customWidth="1"/>
    <col min="6" max="6" width="13.140625" customWidth="1"/>
    <col min="7" max="8" width="11.7109375" customWidth="1"/>
    <col min="9" max="9" width="11.28515625" customWidth="1"/>
    <col min="10" max="10" width="11.42578125" customWidth="1"/>
    <col min="11" max="11" width="11.5703125" customWidth="1"/>
    <col min="12" max="12" width="13.42578125" customWidth="1"/>
    <col min="13" max="13" width="14.42578125" customWidth="1"/>
    <col min="14" max="14" width="12.42578125" customWidth="1"/>
    <col min="15" max="16" width="13.28515625" customWidth="1"/>
    <col min="17" max="17" width="12.42578125" customWidth="1"/>
    <col min="18" max="18" width="11.5703125" customWidth="1"/>
    <col min="19" max="20" width="12" customWidth="1"/>
    <col min="21" max="22" width="13.28515625" customWidth="1"/>
    <col min="23" max="23" width="13.140625" customWidth="1"/>
    <col min="24" max="24" width="11.42578125" customWidth="1"/>
    <col min="25" max="25" width="12.28515625" customWidth="1"/>
    <col min="26" max="26" width="12.85546875" customWidth="1"/>
    <col min="27" max="27" width="13.5703125" customWidth="1"/>
    <col min="28" max="28" width="14.28515625" style="37" customWidth="1"/>
    <col min="29" max="29" width="15.42578125" customWidth="1"/>
    <col min="30" max="30" width="14" customWidth="1"/>
    <col min="31" max="31" width="17.5703125" customWidth="1"/>
  </cols>
  <sheetData>
    <row r="1" spans="1:28">
      <c r="B1" s="4"/>
      <c r="C1" s="4"/>
      <c r="D1" s="43"/>
      <c r="E1" s="78" t="s">
        <v>148</v>
      </c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80"/>
      <c r="W1" s="72" t="s">
        <v>149</v>
      </c>
      <c r="X1" s="73"/>
      <c r="Y1" s="74"/>
      <c r="Z1" s="72" t="s">
        <v>150</v>
      </c>
      <c r="AA1" s="74"/>
    </row>
    <row r="2" spans="1:28">
      <c r="B2" s="44"/>
      <c r="C2" s="44"/>
      <c r="D2" s="45"/>
      <c r="E2" s="81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3"/>
      <c r="W2" s="75"/>
      <c r="X2" s="76"/>
      <c r="Y2" s="77"/>
      <c r="Z2" s="75"/>
      <c r="AA2" s="77"/>
    </row>
    <row r="3" spans="1:28">
      <c r="A3" s="2"/>
      <c r="B3" s="2"/>
      <c r="C3" s="1"/>
      <c r="D3" s="88" t="s">
        <v>0</v>
      </c>
      <c r="E3" s="84" t="s">
        <v>84</v>
      </c>
      <c r="F3" s="84" t="s">
        <v>85</v>
      </c>
      <c r="G3" s="91" t="s">
        <v>86</v>
      </c>
      <c r="H3" s="84" t="s">
        <v>88</v>
      </c>
      <c r="I3" s="84" t="s">
        <v>87</v>
      </c>
      <c r="J3" s="84" t="s">
        <v>89</v>
      </c>
      <c r="K3" s="84" t="s">
        <v>90</v>
      </c>
      <c r="L3" s="84" t="s">
        <v>91</v>
      </c>
      <c r="M3" s="84" t="s">
        <v>102</v>
      </c>
      <c r="N3" s="84" t="s">
        <v>97</v>
      </c>
      <c r="O3" s="84" t="s">
        <v>131</v>
      </c>
      <c r="P3" s="84" t="s">
        <v>99</v>
      </c>
      <c r="Q3" s="84" t="s">
        <v>98</v>
      </c>
      <c r="R3" s="84" t="s">
        <v>132</v>
      </c>
      <c r="S3" s="84" t="s">
        <v>133</v>
      </c>
      <c r="T3" s="84" t="s">
        <v>134</v>
      </c>
      <c r="U3" s="84" t="s">
        <v>135</v>
      </c>
      <c r="V3" s="84" t="s">
        <v>136</v>
      </c>
      <c r="W3" s="84" t="s">
        <v>92</v>
      </c>
      <c r="X3" s="84" t="s">
        <v>93</v>
      </c>
      <c r="Y3" s="84" t="s">
        <v>94</v>
      </c>
      <c r="Z3" s="84" t="s">
        <v>95</v>
      </c>
      <c r="AA3" s="84" t="s">
        <v>96</v>
      </c>
      <c r="AB3" s="70" t="s">
        <v>101</v>
      </c>
    </row>
    <row r="4" spans="1:28">
      <c r="A4" s="3"/>
      <c r="B4" s="3"/>
      <c r="C4" s="4"/>
      <c r="D4" s="89"/>
      <c r="E4" s="85"/>
      <c r="F4" s="90"/>
      <c r="G4" s="92"/>
      <c r="H4" s="90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71"/>
    </row>
    <row r="5" spans="1:28" ht="14.1" customHeight="1">
      <c r="A5" s="5" t="s">
        <v>3</v>
      </c>
      <c r="B5" s="42"/>
      <c r="C5" s="9"/>
      <c r="D5" s="9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36"/>
    </row>
    <row r="6" spans="1:28" ht="14.1" customHeight="1">
      <c r="A6" s="6"/>
      <c r="B6" s="51" t="s">
        <v>4</v>
      </c>
      <c r="C6" s="52"/>
      <c r="D6" s="5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35"/>
    </row>
    <row r="7" spans="1:28" ht="14.1" customHeight="1">
      <c r="A7" s="6"/>
      <c r="B7" s="54"/>
      <c r="C7" s="52" t="s">
        <v>4</v>
      </c>
      <c r="D7" s="55"/>
      <c r="E7" s="14">
        <v>400000</v>
      </c>
      <c r="F7" s="13">
        <v>1000000</v>
      </c>
      <c r="G7" s="13">
        <v>50000</v>
      </c>
      <c r="H7" s="13">
        <v>150000</v>
      </c>
      <c r="I7" s="28">
        <v>50000</v>
      </c>
      <c r="J7" s="13">
        <v>85000</v>
      </c>
      <c r="K7" s="13">
        <v>100000</v>
      </c>
      <c r="L7" s="13">
        <v>100000</v>
      </c>
      <c r="M7" s="13">
        <v>80000</v>
      </c>
      <c r="N7" s="13">
        <v>30000</v>
      </c>
      <c r="O7" s="13">
        <v>50000</v>
      </c>
      <c r="P7" s="13">
        <v>30000</v>
      </c>
      <c r="Q7" s="13">
        <v>18000</v>
      </c>
      <c r="R7" s="13"/>
      <c r="S7" s="13"/>
      <c r="T7" s="13"/>
      <c r="U7" s="13">
        <v>15000</v>
      </c>
      <c r="V7" s="13"/>
      <c r="W7" s="13">
        <v>75000</v>
      </c>
      <c r="X7" s="13"/>
      <c r="Y7" s="13">
        <v>140000</v>
      </c>
      <c r="Z7" s="13">
        <v>70000</v>
      </c>
      <c r="AA7" s="13">
        <v>65000</v>
      </c>
      <c r="AB7" s="35">
        <f t="shared" ref="AB7:AB38" si="0">SUM(E7:AA7)</f>
        <v>2508000</v>
      </c>
    </row>
    <row r="8" spans="1:28" ht="14.1" customHeight="1">
      <c r="A8" s="6"/>
      <c r="B8" s="54"/>
      <c r="C8" s="52" t="s">
        <v>5</v>
      </c>
      <c r="D8" s="55"/>
      <c r="E8" s="14">
        <v>20000</v>
      </c>
      <c r="F8" s="13"/>
      <c r="G8" s="13"/>
      <c r="H8" s="13"/>
      <c r="I8" s="15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35">
        <f t="shared" si="0"/>
        <v>20000</v>
      </c>
    </row>
    <row r="9" spans="1:28" ht="14.1" customHeight="1">
      <c r="A9" s="6"/>
      <c r="B9" s="54"/>
      <c r="C9" s="52" t="s">
        <v>6</v>
      </c>
      <c r="D9" s="55"/>
      <c r="E9" s="14">
        <v>25000</v>
      </c>
      <c r="F9" s="13"/>
      <c r="G9" s="13"/>
      <c r="H9" s="13"/>
      <c r="I9" s="15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35">
        <f t="shared" si="0"/>
        <v>25000</v>
      </c>
    </row>
    <row r="10" spans="1:28" ht="14.1" customHeight="1">
      <c r="A10" s="6"/>
      <c r="B10" s="54"/>
      <c r="C10" s="52" t="s">
        <v>7</v>
      </c>
      <c r="D10" s="55"/>
      <c r="E10" s="14">
        <v>20000</v>
      </c>
      <c r="F10" s="13"/>
      <c r="G10" s="13"/>
      <c r="H10" s="13"/>
      <c r="I10" s="15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35">
        <f t="shared" si="0"/>
        <v>20000</v>
      </c>
    </row>
    <row r="11" spans="1:28" ht="14.1" customHeight="1">
      <c r="A11" s="6"/>
      <c r="B11" s="54"/>
      <c r="C11" s="52" t="s">
        <v>8</v>
      </c>
      <c r="D11" s="55"/>
      <c r="E11" s="14">
        <v>25000</v>
      </c>
      <c r="F11" s="13"/>
      <c r="G11" s="13"/>
      <c r="H11" s="13"/>
      <c r="I11" s="15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35">
        <f t="shared" si="0"/>
        <v>25000</v>
      </c>
    </row>
    <row r="12" spans="1:28" ht="14.1" customHeight="1">
      <c r="A12" s="6"/>
      <c r="B12" s="54"/>
      <c r="C12" s="56" t="s">
        <v>110</v>
      </c>
      <c r="D12" s="55"/>
      <c r="E12" s="14">
        <v>5000</v>
      </c>
      <c r="F12" s="13"/>
      <c r="G12" s="13"/>
      <c r="H12" s="13"/>
      <c r="I12" s="15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35">
        <f t="shared" si="0"/>
        <v>5000</v>
      </c>
    </row>
    <row r="13" spans="1:28" ht="14.1" customHeight="1">
      <c r="A13" s="6"/>
      <c r="B13" s="54"/>
      <c r="C13" s="56" t="s">
        <v>44</v>
      </c>
      <c r="D13" s="55"/>
      <c r="E13" s="14"/>
      <c r="F13" s="13"/>
      <c r="G13" s="13"/>
      <c r="H13" s="13"/>
      <c r="I13" s="15"/>
      <c r="J13" s="13"/>
      <c r="K13" s="13"/>
      <c r="L13" s="13">
        <v>80000</v>
      </c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35">
        <f t="shared" si="0"/>
        <v>80000</v>
      </c>
    </row>
    <row r="14" spans="1:28" ht="14.1" customHeight="1">
      <c r="A14" s="6"/>
      <c r="B14" s="51" t="s">
        <v>9</v>
      </c>
      <c r="C14" s="52"/>
      <c r="D14" s="52"/>
      <c r="E14" s="14"/>
      <c r="F14" s="13"/>
      <c r="G14" s="13"/>
      <c r="H14" s="13"/>
      <c r="I14" s="15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35">
        <f t="shared" si="0"/>
        <v>0</v>
      </c>
    </row>
    <row r="15" spans="1:28" ht="14.1" customHeight="1">
      <c r="A15" s="6"/>
      <c r="B15" s="54"/>
      <c r="C15" s="52" t="s">
        <v>10</v>
      </c>
      <c r="D15" s="55"/>
      <c r="E15" s="14">
        <v>200000</v>
      </c>
      <c r="F15" s="13">
        <v>1200000</v>
      </c>
      <c r="G15" s="13">
        <v>50000</v>
      </c>
      <c r="H15" s="13">
        <v>110000</v>
      </c>
      <c r="I15" s="28">
        <v>50000</v>
      </c>
      <c r="J15" s="13">
        <v>90000</v>
      </c>
      <c r="K15" s="13">
        <v>100000</v>
      </c>
      <c r="L15" s="13">
        <v>150000</v>
      </c>
      <c r="M15" s="13">
        <v>80000</v>
      </c>
      <c r="N15" s="13">
        <v>40000</v>
      </c>
      <c r="O15" s="13"/>
      <c r="P15" s="13">
        <v>10000</v>
      </c>
      <c r="Q15" s="13"/>
      <c r="R15" s="13"/>
      <c r="S15" s="13"/>
      <c r="T15" s="13"/>
      <c r="U15" s="13">
        <v>15000</v>
      </c>
      <c r="V15" s="13"/>
      <c r="W15" s="13">
        <v>85000</v>
      </c>
      <c r="X15" s="13"/>
      <c r="Y15" s="13">
        <v>90000</v>
      </c>
      <c r="Z15" s="13">
        <v>70000</v>
      </c>
      <c r="AA15" s="13">
        <v>60000</v>
      </c>
      <c r="AB15" s="35">
        <f t="shared" si="0"/>
        <v>2400000</v>
      </c>
    </row>
    <row r="16" spans="1:28" ht="14.1" customHeight="1">
      <c r="A16" s="6"/>
      <c r="B16" s="54"/>
      <c r="C16" s="52" t="s">
        <v>11</v>
      </c>
      <c r="D16" s="55"/>
      <c r="E16" s="14">
        <v>10000</v>
      </c>
      <c r="F16" s="13"/>
      <c r="G16" s="13"/>
      <c r="H16" s="13"/>
      <c r="I16" s="28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35">
        <f t="shared" si="0"/>
        <v>10000</v>
      </c>
    </row>
    <row r="17" spans="1:28" ht="14.1" customHeight="1">
      <c r="A17" s="6"/>
      <c r="B17" s="54"/>
      <c r="C17" s="52" t="s">
        <v>12</v>
      </c>
      <c r="D17" s="55"/>
      <c r="E17" s="14">
        <v>25000</v>
      </c>
      <c r="F17" s="13"/>
      <c r="G17" s="13"/>
      <c r="H17" s="13"/>
      <c r="I17" s="28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35">
        <f t="shared" si="0"/>
        <v>25000</v>
      </c>
    </row>
    <row r="18" spans="1:28" ht="14.1" customHeight="1">
      <c r="A18" s="6"/>
      <c r="B18" s="54"/>
      <c r="C18" s="52" t="s">
        <v>13</v>
      </c>
      <c r="D18" s="55"/>
      <c r="E18" s="14">
        <v>25000</v>
      </c>
      <c r="F18" s="13"/>
      <c r="G18" s="13"/>
      <c r="H18" s="13"/>
      <c r="I18" s="28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35">
        <f t="shared" si="0"/>
        <v>25000</v>
      </c>
    </row>
    <row r="19" spans="1:28" ht="14.1" customHeight="1">
      <c r="A19" s="6"/>
      <c r="B19" s="54"/>
      <c r="C19" s="52" t="s">
        <v>14</v>
      </c>
      <c r="D19" s="55"/>
      <c r="E19" s="14">
        <v>20000</v>
      </c>
      <c r="F19" s="13"/>
      <c r="G19" s="13"/>
      <c r="H19" s="13"/>
      <c r="I19" s="28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35">
        <f t="shared" si="0"/>
        <v>20000</v>
      </c>
    </row>
    <row r="20" spans="1:28" ht="14.1" customHeight="1">
      <c r="A20" s="6"/>
      <c r="B20" s="51" t="s">
        <v>15</v>
      </c>
      <c r="C20" s="52"/>
      <c r="D20" s="52"/>
      <c r="E20" s="14">
        <v>150000</v>
      </c>
      <c r="F20" s="13">
        <v>50000</v>
      </c>
      <c r="G20" s="13">
        <v>100000</v>
      </c>
      <c r="H20" s="13">
        <v>40000</v>
      </c>
      <c r="I20" s="28">
        <v>40000</v>
      </c>
      <c r="J20" s="13">
        <v>60000</v>
      </c>
      <c r="K20" s="13">
        <v>100000</v>
      </c>
      <c r="L20" s="13">
        <v>100000</v>
      </c>
      <c r="M20" s="13">
        <v>60000</v>
      </c>
      <c r="N20" s="13">
        <v>30000</v>
      </c>
      <c r="O20" s="13">
        <v>40000</v>
      </c>
      <c r="P20" s="13">
        <v>40000</v>
      </c>
      <c r="Q20" s="13"/>
      <c r="R20" s="13"/>
      <c r="S20" s="13"/>
      <c r="T20" s="13"/>
      <c r="U20" s="13">
        <v>5000</v>
      </c>
      <c r="V20" s="13"/>
      <c r="W20" s="13">
        <v>35000</v>
      </c>
      <c r="X20" s="13"/>
      <c r="Y20" s="13">
        <v>30000</v>
      </c>
      <c r="Z20" s="13">
        <v>50000</v>
      </c>
      <c r="AA20" s="13">
        <v>25000</v>
      </c>
      <c r="AB20" s="35">
        <f t="shared" si="0"/>
        <v>955000</v>
      </c>
    </row>
    <row r="21" spans="1:28" ht="14.1" customHeight="1">
      <c r="A21" s="6"/>
      <c r="B21" s="54"/>
      <c r="C21" s="52" t="s">
        <v>104</v>
      </c>
      <c r="D21" s="55"/>
      <c r="E21" s="14">
        <v>10000</v>
      </c>
      <c r="F21" s="13"/>
      <c r="G21" s="13"/>
      <c r="H21" s="13"/>
      <c r="I21" s="28"/>
      <c r="J21" s="13"/>
      <c r="L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35">
        <f t="shared" si="0"/>
        <v>10000</v>
      </c>
    </row>
    <row r="22" spans="1:28" ht="14.1" customHeight="1">
      <c r="A22" s="6"/>
      <c r="B22" s="54"/>
      <c r="C22" s="52" t="s">
        <v>105</v>
      </c>
      <c r="D22" s="55"/>
      <c r="E22" s="14">
        <v>10000</v>
      </c>
      <c r="F22" s="13"/>
      <c r="G22" s="13"/>
      <c r="H22" s="13"/>
      <c r="I22" s="28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35">
        <f t="shared" si="0"/>
        <v>10000</v>
      </c>
    </row>
    <row r="23" spans="1:28" ht="14.1" customHeight="1">
      <c r="A23" s="6"/>
      <c r="B23" s="54"/>
      <c r="C23" s="52" t="s">
        <v>16</v>
      </c>
      <c r="D23" s="55"/>
      <c r="E23" s="14">
        <v>25000</v>
      </c>
      <c r="F23" s="13"/>
      <c r="G23" s="13"/>
      <c r="H23" s="13"/>
      <c r="I23" s="28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35">
        <f t="shared" si="0"/>
        <v>25000</v>
      </c>
    </row>
    <row r="24" spans="1:28" ht="14.1" customHeight="1">
      <c r="A24" s="6"/>
      <c r="B24" s="54"/>
      <c r="C24" s="52" t="s">
        <v>106</v>
      </c>
      <c r="D24" s="55"/>
      <c r="E24" s="14">
        <v>20000</v>
      </c>
      <c r="F24" s="13"/>
      <c r="G24" s="13"/>
      <c r="H24" s="13"/>
      <c r="I24" s="28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35">
        <f t="shared" si="0"/>
        <v>20000</v>
      </c>
    </row>
    <row r="25" spans="1:28" ht="14.1" customHeight="1">
      <c r="A25" s="6"/>
      <c r="B25" s="54"/>
      <c r="C25" s="52" t="s">
        <v>48</v>
      </c>
      <c r="D25" s="55"/>
      <c r="E25" s="16">
        <v>0</v>
      </c>
      <c r="F25" s="13"/>
      <c r="G25" s="13"/>
      <c r="H25" s="13"/>
      <c r="I25" s="28"/>
      <c r="J25" s="13"/>
      <c r="K25" s="13"/>
      <c r="L25" s="13">
        <v>50000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35">
        <f t="shared" si="0"/>
        <v>50000</v>
      </c>
    </row>
    <row r="26" spans="1:28" ht="14.1" customHeight="1">
      <c r="A26" s="6"/>
      <c r="B26" s="54"/>
      <c r="C26" s="56" t="s">
        <v>113</v>
      </c>
      <c r="D26" s="55"/>
      <c r="E26" s="16"/>
      <c r="F26" s="13"/>
      <c r="G26" s="13"/>
      <c r="H26" s="13"/>
      <c r="I26" s="28"/>
      <c r="J26" s="13"/>
      <c r="K26" s="13"/>
      <c r="L26" s="13">
        <v>50000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35">
        <f t="shared" si="0"/>
        <v>50000</v>
      </c>
    </row>
    <row r="27" spans="1:28" ht="14.1" customHeight="1">
      <c r="A27" s="6"/>
      <c r="B27" s="54"/>
      <c r="C27" s="52" t="s">
        <v>45</v>
      </c>
      <c r="D27" s="55"/>
      <c r="E27" s="14">
        <v>1000000</v>
      </c>
      <c r="F27" s="13">
        <v>250000</v>
      </c>
      <c r="G27" s="13"/>
      <c r="H27" s="13"/>
      <c r="I27" s="28"/>
      <c r="J27" s="13"/>
      <c r="K27" s="13"/>
      <c r="L27" s="13">
        <v>100000</v>
      </c>
      <c r="M27" s="13">
        <v>30000</v>
      </c>
      <c r="N27" s="13"/>
      <c r="O27" s="13">
        <v>75000</v>
      </c>
      <c r="P27" s="13"/>
      <c r="Q27" s="13"/>
      <c r="R27" s="13"/>
      <c r="S27" s="13"/>
      <c r="T27" s="13"/>
      <c r="U27" s="13">
        <v>50000</v>
      </c>
      <c r="V27" s="13"/>
      <c r="W27" s="13"/>
      <c r="X27" s="13">
        <v>120000</v>
      </c>
      <c r="Y27" s="13">
        <v>20000</v>
      </c>
      <c r="Z27" s="13">
        <v>50000</v>
      </c>
      <c r="AA27" s="13"/>
      <c r="AB27" s="35">
        <f t="shared" si="0"/>
        <v>1695000</v>
      </c>
    </row>
    <row r="28" spans="1:28" ht="14.1" customHeight="1">
      <c r="A28" s="6"/>
      <c r="B28" s="51" t="s">
        <v>17</v>
      </c>
      <c r="C28" s="52"/>
      <c r="D28" s="52"/>
      <c r="E28" s="14"/>
      <c r="F28" s="13"/>
      <c r="G28" s="13"/>
      <c r="H28" s="13"/>
      <c r="I28" s="28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35">
        <f t="shared" si="0"/>
        <v>0</v>
      </c>
    </row>
    <row r="29" spans="1:28" ht="14.1" customHeight="1">
      <c r="A29" s="6"/>
      <c r="B29" s="54"/>
      <c r="C29" s="52" t="s">
        <v>18</v>
      </c>
      <c r="D29" s="55"/>
      <c r="E29" s="14">
        <v>1000000</v>
      </c>
      <c r="F29" s="13"/>
      <c r="G29" s="13"/>
      <c r="H29" s="13"/>
      <c r="I29" s="28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35">
        <f t="shared" si="0"/>
        <v>1000000</v>
      </c>
    </row>
    <row r="30" spans="1:28" ht="14.1" customHeight="1">
      <c r="A30" s="6"/>
      <c r="B30" s="51" t="s">
        <v>19</v>
      </c>
      <c r="C30" s="52"/>
      <c r="D30" s="52"/>
      <c r="E30" s="14"/>
      <c r="F30" s="13"/>
      <c r="G30" s="13"/>
      <c r="H30" s="13"/>
      <c r="I30" s="28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35">
        <f t="shared" si="0"/>
        <v>0</v>
      </c>
    </row>
    <row r="31" spans="1:28" ht="14.1" customHeight="1">
      <c r="A31" s="6"/>
      <c r="B31" s="54"/>
      <c r="C31" s="52" t="s">
        <v>20</v>
      </c>
      <c r="D31" s="55"/>
      <c r="E31" s="14">
        <v>51600</v>
      </c>
      <c r="F31" s="13">
        <v>250000</v>
      </c>
      <c r="G31" s="13">
        <v>21600</v>
      </c>
      <c r="H31" s="13">
        <v>21600</v>
      </c>
      <c r="I31" s="28">
        <v>30000</v>
      </c>
      <c r="J31" s="13">
        <v>30000</v>
      </c>
      <c r="K31" s="13">
        <v>21600</v>
      </c>
      <c r="L31" s="13">
        <v>30000</v>
      </c>
      <c r="M31" s="13">
        <v>21600</v>
      </c>
      <c r="N31" s="13">
        <v>7200</v>
      </c>
      <c r="O31" s="13"/>
      <c r="P31" s="13">
        <v>12000</v>
      </c>
      <c r="Q31" s="13"/>
      <c r="R31" s="13"/>
      <c r="S31" s="13"/>
      <c r="T31" s="13"/>
      <c r="U31" s="13"/>
      <c r="V31" s="13"/>
      <c r="W31" s="13">
        <v>30000</v>
      </c>
      <c r="X31" s="13"/>
      <c r="Y31" s="13">
        <v>21000</v>
      </c>
      <c r="Z31" s="13">
        <v>22000</v>
      </c>
      <c r="AA31" s="13">
        <v>32000</v>
      </c>
      <c r="AB31" s="35">
        <f t="shared" si="0"/>
        <v>602200</v>
      </c>
    </row>
    <row r="32" spans="1:28" ht="14.1" customHeight="1">
      <c r="A32" s="6"/>
      <c r="B32" s="54"/>
      <c r="C32" s="56" t="s">
        <v>107</v>
      </c>
      <c r="D32" s="55"/>
      <c r="E32" s="14">
        <v>7200</v>
      </c>
      <c r="F32" s="13"/>
      <c r="G32" s="13"/>
      <c r="H32" s="13"/>
      <c r="I32" s="28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35">
        <f t="shared" si="0"/>
        <v>7200</v>
      </c>
    </row>
    <row r="33" spans="1:28" ht="14.1" customHeight="1">
      <c r="A33" s="6"/>
      <c r="B33" s="54"/>
      <c r="C33" s="52" t="s">
        <v>111</v>
      </c>
      <c r="D33" s="55"/>
      <c r="E33" s="14">
        <v>50000</v>
      </c>
      <c r="F33" s="13"/>
      <c r="G33" s="13">
        <v>24192</v>
      </c>
      <c r="H33" s="13">
        <v>24192</v>
      </c>
      <c r="I33" s="28"/>
      <c r="J33" s="13">
        <v>25000</v>
      </c>
      <c r="K33" s="13">
        <v>24192</v>
      </c>
      <c r="L33" s="13">
        <v>25000</v>
      </c>
      <c r="M33" s="13">
        <v>25000</v>
      </c>
      <c r="N33" s="13"/>
      <c r="O33" s="13"/>
      <c r="P33" s="13"/>
      <c r="Q33" s="13"/>
      <c r="R33" s="13"/>
      <c r="S33" s="13"/>
      <c r="T33" s="13"/>
      <c r="U33" s="13"/>
      <c r="V33" s="13"/>
      <c r="W33" s="13">
        <v>25000</v>
      </c>
      <c r="X33" s="13"/>
      <c r="Y33" s="13"/>
      <c r="Z33" s="13">
        <v>18400</v>
      </c>
      <c r="AA33" s="13"/>
      <c r="AB33" s="35">
        <f t="shared" si="0"/>
        <v>240976</v>
      </c>
    </row>
    <row r="34" spans="1:28" ht="14.1" customHeight="1">
      <c r="A34" s="6"/>
      <c r="B34" s="54"/>
      <c r="C34" s="52" t="s">
        <v>46</v>
      </c>
      <c r="D34" s="55"/>
      <c r="E34" s="14"/>
      <c r="F34" s="13"/>
      <c r="G34" s="13">
        <v>1000</v>
      </c>
      <c r="H34" s="13"/>
      <c r="I34" s="15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>
        <v>1000</v>
      </c>
      <c r="Z34" s="13">
        <v>2000</v>
      </c>
      <c r="AA34" s="13"/>
      <c r="AB34" s="35">
        <f t="shared" si="0"/>
        <v>4000</v>
      </c>
    </row>
    <row r="35" spans="1:28" ht="14.1" customHeight="1">
      <c r="A35" s="6"/>
      <c r="B35" s="51" t="s">
        <v>21</v>
      </c>
      <c r="C35" s="52"/>
      <c r="D35" s="52"/>
      <c r="E35" s="14"/>
      <c r="F35" s="13"/>
      <c r="G35" s="13"/>
      <c r="H35" s="13"/>
      <c r="I35" s="15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35">
        <f t="shared" si="0"/>
        <v>0</v>
      </c>
    </row>
    <row r="36" spans="1:28" ht="14.1" customHeight="1">
      <c r="A36" s="6"/>
      <c r="B36" s="54"/>
      <c r="C36" s="52" t="s">
        <v>22</v>
      </c>
      <c r="D36" s="55"/>
      <c r="E36" s="14">
        <v>600000</v>
      </c>
      <c r="F36" s="13"/>
      <c r="G36" s="13"/>
      <c r="H36" s="13"/>
      <c r="I36" s="15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35">
        <f t="shared" si="0"/>
        <v>600000</v>
      </c>
    </row>
    <row r="37" spans="1:28" ht="14.1" customHeight="1">
      <c r="A37" s="6"/>
      <c r="B37" s="51" t="s">
        <v>23</v>
      </c>
      <c r="C37" s="52"/>
      <c r="D37" s="52"/>
      <c r="E37" s="14"/>
      <c r="F37" s="13"/>
      <c r="G37" s="13"/>
      <c r="H37" s="13"/>
      <c r="I37" s="15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35">
        <f t="shared" si="0"/>
        <v>0</v>
      </c>
    </row>
    <row r="38" spans="1:28" ht="14.1" customHeight="1">
      <c r="A38" s="6"/>
      <c r="B38" s="54"/>
      <c r="C38" s="52" t="s">
        <v>24</v>
      </c>
      <c r="D38" s="55"/>
      <c r="E38" s="14">
        <v>300000</v>
      </c>
      <c r="F38" s="13"/>
      <c r="G38" s="13"/>
      <c r="H38" s="13"/>
      <c r="I38" s="15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35">
        <f t="shared" si="0"/>
        <v>300000</v>
      </c>
    </row>
    <row r="39" spans="1:28" ht="14.1" customHeight="1">
      <c r="A39" s="6"/>
      <c r="B39" s="54"/>
      <c r="C39" s="52" t="s">
        <v>25</v>
      </c>
      <c r="D39" s="55"/>
      <c r="E39" s="14">
        <v>500000</v>
      </c>
      <c r="F39" s="13"/>
      <c r="G39" s="13"/>
      <c r="H39" s="13"/>
      <c r="I39" s="15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35">
        <f t="shared" ref="AB39:AB70" si="1">SUM(E39:AA39)</f>
        <v>500000</v>
      </c>
    </row>
    <row r="40" spans="1:28" ht="14.1" customHeight="1">
      <c r="A40" s="6"/>
      <c r="B40" s="54"/>
      <c r="C40" s="52" t="s">
        <v>26</v>
      </c>
      <c r="D40" s="55"/>
      <c r="E40" s="14">
        <v>1500000</v>
      </c>
      <c r="F40" s="13">
        <v>1000000</v>
      </c>
      <c r="G40" s="13"/>
      <c r="H40" s="13"/>
      <c r="I40" s="15"/>
      <c r="J40" s="13">
        <v>37500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>
        <v>300000</v>
      </c>
      <c r="AA40" s="13"/>
      <c r="AB40" s="35">
        <f t="shared" si="1"/>
        <v>2837500</v>
      </c>
    </row>
    <row r="41" spans="1:28" ht="14.1" customHeight="1">
      <c r="A41" s="6"/>
      <c r="B41" s="54"/>
      <c r="C41" s="52"/>
      <c r="D41" s="55" t="s">
        <v>103</v>
      </c>
      <c r="E41" s="14"/>
      <c r="F41" s="13"/>
      <c r="G41" s="13"/>
      <c r="H41" s="13"/>
      <c r="I41" s="15"/>
      <c r="J41" s="13"/>
      <c r="K41" s="13"/>
      <c r="L41" s="13"/>
      <c r="M41" s="13">
        <v>100000</v>
      </c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35">
        <f t="shared" si="1"/>
        <v>100000</v>
      </c>
    </row>
    <row r="42" spans="1:28" ht="14.1" customHeight="1">
      <c r="A42" s="6"/>
      <c r="B42" s="54"/>
      <c r="C42" s="57"/>
      <c r="D42" s="52" t="s">
        <v>53</v>
      </c>
      <c r="E42" s="14">
        <v>300000</v>
      </c>
      <c r="F42" s="13"/>
      <c r="G42" s="13"/>
      <c r="H42" s="13"/>
      <c r="I42" s="15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35">
        <f t="shared" si="1"/>
        <v>300000</v>
      </c>
    </row>
    <row r="43" spans="1:28" ht="14.1" customHeight="1">
      <c r="A43" s="6"/>
      <c r="B43" s="54"/>
      <c r="C43" s="57"/>
      <c r="D43" s="52" t="s">
        <v>112</v>
      </c>
      <c r="E43" s="14"/>
      <c r="F43" s="13"/>
      <c r="G43" s="13">
        <v>10000</v>
      </c>
      <c r="H43" s="13"/>
      <c r="I43" s="15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35">
        <f t="shared" si="1"/>
        <v>10000</v>
      </c>
    </row>
    <row r="44" spans="1:28" ht="14.1" customHeight="1">
      <c r="A44" s="6"/>
      <c r="B44" s="54"/>
      <c r="C44" s="57"/>
      <c r="D44" s="52" t="s">
        <v>54</v>
      </c>
      <c r="E44" s="14">
        <v>10000</v>
      </c>
      <c r="F44" s="13"/>
      <c r="G44" s="13"/>
      <c r="H44" s="13"/>
      <c r="I44" s="15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35">
        <f t="shared" si="1"/>
        <v>10000</v>
      </c>
    </row>
    <row r="45" spans="1:28" ht="14.1" customHeight="1">
      <c r="A45" s="6"/>
      <c r="B45" s="54"/>
      <c r="C45" s="57"/>
      <c r="D45" s="52" t="s">
        <v>108</v>
      </c>
      <c r="E45" s="14">
        <v>5000</v>
      </c>
      <c r="F45" s="13"/>
      <c r="G45" s="13"/>
      <c r="H45" s="13"/>
      <c r="I45" s="15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35">
        <f t="shared" si="1"/>
        <v>5000</v>
      </c>
    </row>
    <row r="46" spans="1:28" ht="14.1" customHeight="1">
      <c r="A46" s="6"/>
      <c r="B46" s="54"/>
      <c r="C46" s="57"/>
      <c r="D46" s="52" t="s">
        <v>109</v>
      </c>
      <c r="E46" s="14">
        <v>5000</v>
      </c>
      <c r="F46" s="13"/>
      <c r="G46" s="13"/>
      <c r="H46" s="13"/>
      <c r="I46" s="15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35">
        <f t="shared" si="1"/>
        <v>5000</v>
      </c>
    </row>
    <row r="47" spans="1:28" ht="14.1" customHeight="1">
      <c r="A47" s="6"/>
      <c r="B47" s="54"/>
      <c r="C47" s="57"/>
      <c r="D47" s="52" t="s">
        <v>55</v>
      </c>
      <c r="E47" s="14">
        <v>50000</v>
      </c>
      <c r="F47" s="13"/>
      <c r="G47" s="13"/>
      <c r="H47" s="13"/>
      <c r="I47" s="15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35">
        <f t="shared" si="1"/>
        <v>50000</v>
      </c>
    </row>
    <row r="48" spans="1:28" ht="14.1" customHeight="1">
      <c r="A48" s="6"/>
      <c r="B48" s="54"/>
      <c r="C48" s="57"/>
      <c r="D48" s="52" t="s">
        <v>56</v>
      </c>
      <c r="E48" s="14"/>
      <c r="F48" s="13"/>
      <c r="G48" s="13"/>
      <c r="H48" s="13"/>
      <c r="I48" s="15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>
        <v>36000</v>
      </c>
      <c r="AB48" s="35">
        <f t="shared" si="1"/>
        <v>36000</v>
      </c>
    </row>
    <row r="49" spans="1:28" ht="14.1" customHeight="1">
      <c r="A49" s="6"/>
      <c r="B49" s="54"/>
      <c r="C49" s="57"/>
      <c r="D49" s="52" t="s">
        <v>57</v>
      </c>
      <c r="E49" s="14"/>
      <c r="F49" s="13"/>
      <c r="G49" s="13"/>
      <c r="H49" s="13"/>
      <c r="I49" s="15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>
        <v>262807</v>
      </c>
      <c r="AB49" s="35">
        <f t="shared" si="1"/>
        <v>262807</v>
      </c>
    </row>
    <row r="50" spans="1:28" ht="12" customHeight="1">
      <c r="A50" s="6"/>
      <c r="B50" s="51" t="s">
        <v>27</v>
      </c>
      <c r="C50" s="52"/>
      <c r="D50" s="52"/>
      <c r="E50" s="14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35">
        <f t="shared" si="1"/>
        <v>0</v>
      </c>
    </row>
    <row r="51" spans="1:28" ht="12" customHeight="1">
      <c r="A51" s="6"/>
      <c r="B51" s="54"/>
      <c r="C51" s="58" t="s">
        <v>28</v>
      </c>
      <c r="D51" s="55"/>
      <c r="E51" s="14">
        <v>5000</v>
      </c>
      <c r="F51" s="13">
        <v>10000</v>
      </c>
      <c r="G51" s="13">
        <v>6000</v>
      </c>
      <c r="H51" s="13"/>
      <c r="I51" s="15"/>
      <c r="J51" s="13"/>
      <c r="K51" s="13"/>
      <c r="L51" s="13"/>
      <c r="M51" s="13">
        <v>19000</v>
      </c>
      <c r="N51" s="13">
        <v>5000</v>
      </c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>
        <v>5000</v>
      </c>
      <c r="AB51" s="35">
        <f t="shared" si="1"/>
        <v>50000</v>
      </c>
    </row>
    <row r="52" spans="1:28" ht="12" customHeight="1">
      <c r="A52" s="6"/>
      <c r="B52" s="54"/>
      <c r="C52" s="57" t="s">
        <v>29</v>
      </c>
      <c r="D52" s="55"/>
      <c r="E52" s="14">
        <v>1000000</v>
      </c>
      <c r="F52" s="13">
        <v>100000</v>
      </c>
      <c r="G52" s="13"/>
      <c r="H52" s="13">
        <v>10000</v>
      </c>
      <c r="I52" s="15"/>
      <c r="J52" s="13"/>
      <c r="K52" s="13"/>
      <c r="L52" s="13">
        <v>200000</v>
      </c>
      <c r="M52" s="13">
        <v>10000</v>
      </c>
      <c r="N52" s="13"/>
      <c r="O52" s="13">
        <v>200000</v>
      </c>
      <c r="P52" s="13">
        <v>60000</v>
      </c>
      <c r="Q52" s="13"/>
      <c r="R52" s="13"/>
      <c r="S52" s="13"/>
      <c r="T52" s="13"/>
      <c r="U52" s="13"/>
      <c r="V52" s="13"/>
      <c r="W52" s="13"/>
      <c r="X52" s="13">
        <v>100000</v>
      </c>
      <c r="Y52" s="13"/>
      <c r="Z52" s="13">
        <v>200000</v>
      </c>
      <c r="AA52" s="13"/>
      <c r="AB52" s="35">
        <f t="shared" si="1"/>
        <v>1880000</v>
      </c>
    </row>
    <row r="53" spans="1:28" ht="12" customHeight="1">
      <c r="A53" s="6"/>
      <c r="B53" s="54"/>
      <c r="C53" s="57"/>
      <c r="D53" s="57" t="s">
        <v>114</v>
      </c>
      <c r="E53" s="14"/>
      <c r="F53" s="13"/>
      <c r="G53" s="13"/>
      <c r="H53" s="13"/>
      <c r="I53" s="15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>
        <v>250000</v>
      </c>
      <c r="X53" s="13"/>
      <c r="Y53" s="13"/>
      <c r="Z53" s="13"/>
      <c r="AA53" s="13"/>
      <c r="AB53" s="35">
        <f t="shared" si="1"/>
        <v>250000</v>
      </c>
    </row>
    <row r="54" spans="1:28" ht="12" customHeight="1">
      <c r="A54" s="6"/>
      <c r="B54" s="54"/>
      <c r="C54" s="57"/>
      <c r="D54" s="59" t="s">
        <v>115</v>
      </c>
      <c r="E54" s="14"/>
      <c r="F54" s="13"/>
      <c r="G54" s="13"/>
      <c r="H54" s="13"/>
      <c r="I54" s="15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>
        <v>450000</v>
      </c>
      <c r="X54" s="13"/>
      <c r="Y54" s="13"/>
      <c r="Z54" s="13"/>
      <c r="AA54" s="13"/>
      <c r="AB54" s="35">
        <f t="shared" si="1"/>
        <v>450000</v>
      </c>
    </row>
    <row r="55" spans="1:28" ht="12" customHeight="1">
      <c r="A55" s="6"/>
      <c r="B55" s="54"/>
      <c r="C55" s="57"/>
      <c r="D55" s="57" t="s">
        <v>116</v>
      </c>
      <c r="E55" s="14"/>
      <c r="F55" s="13"/>
      <c r="G55" s="13"/>
      <c r="H55" s="13"/>
      <c r="I55" s="15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>
        <v>250000</v>
      </c>
      <c r="X55" s="13"/>
      <c r="Y55" s="13"/>
      <c r="Z55" s="13"/>
      <c r="AA55" s="13"/>
      <c r="AB55" s="35">
        <f t="shared" si="1"/>
        <v>250000</v>
      </c>
    </row>
    <row r="56" spans="1:28" ht="12" customHeight="1">
      <c r="A56" s="6"/>
      <c r="B56" s="54"/>
      <c r="C56" s="57"/>
      <c r="D56" s="57" t="s">
        <v>119</v>
      </c>
      <c r="E56" s="29"/>
      <c r="F56" s="13"/>
      <c r="G56" s="13"/>
      <c r="H56" s="13"/>
      <c r="I56" s="15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>
        <v>30000</v>
      </c>
      <c r="AA56" s="13"/>
      <c r="AB56" s="35">
        <f t="shared" si="1"/>
        <v>30000</v>
      </c>
    </row>
    <row r="57" spans="1:28" ht="12" customHeight="1">
      <c r="A57" s="6"/>
      <c r="B57" s="54"/>
      <c r="C57" s="57"/>
      <c r="D57" s="57" t="s">
        <v>120</v>
      </c>
      <c r="E57" s="29"/>
      <c r="F57" s="13"/>
      <c r="G57" s="13"/>
      <c r="H57" s="13"/>
      <c r="I57" s="15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>
        <v>20000</v>
      </c>
      <c r="AA57" s="13"/>
      <c r="AB57" s="35">
        <f t="shared" si="1"/>
        <v>20000</v>
      </c>
    </row>
    <row r="58" spans="1:28" ht="12" customHeight="1">
      <c r="A58" s="6"/>
      <c r="B58" s="51" t="s">
        <v>50</v>
      </c>
      <c r="C58" s="52"/>
      <c r="D58" s="55"/>
      <c r="E58" s="17"/>
      <c r="F58" s="13"/>
      <c r="G58" s="13"/>
      <c r="H58" s="13"/>
      <c r="I58" s="15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35">
        <f t="shared" si="1"/>
        <v>0</v>
      </c>
    </row>
    <row r="59" spans="1:28" ht="12" customHeight="1">
      <c r="A59" s="6"/>
      <c r="B59" s="51"/>
      <c r="C59" s="52" t="s">
        <v>117</v>
      </c>
      <c r="D59" s="55"/>
      <c r="E59" s="18"/>
      <c r="F59" s="13"/>
      <c r="G59" s="13"/>
      <c r="H59" s="13"/>
      <c r="I59" s="15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>
        <v>25000</v>
      </c>
      <c r="Z59" s="13"/>
      <c r="AA59" s="13"/>
      <c r="AB59" s="35">
        <f t="shared" si="1"/>
        <v>25000</v>
      </c>
    </row>
    <row r="60" spans="1:28" ht="12" customHeight="1">
      <c r="A60" s="6"/>
      <c r="B60" s="51" t="s">
        <v>30</v>
      </c>
      <c r="C60" s="52"/>
      <c r="D60" s="52"/>
      <c r="E60" s="14"/>
      <c r="F60" s="13"/>
      <c r="G60" s="13"/>
      <c r="H60" s="13"/>
      <c r="I60" s="15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35">
        <f t="shared" si="1"/>
        <v>0</v>
      </c>
    </row>
    <row r="61" spans="1:28" ht="12" customHeight="1">
      <c r="A61" s="6"/>
      <c r="B61" s="54"/>
      <c r="C61" s="60" t="s">
        <v>31</v>
      </c>
      <c r="D61" s="55"/>
      <c r="E61" s="14">
        <v>230000</v>
      </c>
      <c r="F61" s="13"/>
      <c r="G61" s="13"/>
      <c r="H61" s="13"/>
      <c r="I61" s="15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35">
        <f t="shared" si="1"/>
        <v>230000</v>
      </c>
    </row>
    <row r="62" spans="1:28" ht="12" customHeight="1">
      <c r="A62" s="6"/>
      <c r="B62" s="51"/>
      <c r="C62" s="52" t="s">
        <v>49</v>
      </c>
      <c r="D62" s="55"/>
      <c r="E62" s="18"/>
      <c r="F62" s="13"/>
      <c r="G62" s="13"/>
      <c r="H62" s="13"/>
      <c r="I62" s="15"/>
      <c r="J62" s="13"/>
      <c r="K62" s="13"/>
      <c r="L62" s="13">
        <v>100000</v>
      </c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35">
        <f t="shared" si="1"/>
        <v>100000</v>
      </c>
    </row>
    <row r="63" spans="1:28" ht="12" customHeight="1">
      <c r="A63" s="6"/>
      <c r="B63" s="54"/>
      <c r="C63" s="52" t="s">
        <v>32</v>
      </c>
      <c r="D63" s="55"/>
      <c r="E63" s="14">
        <v>300000</v>
      </c>
      <c r="F63" s="13"/>
      <c r="G63" s="13"/>
      <c r="H63" s="13"/>
      <c r="I63" s="15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35">
        <f t="shared" si="1"/>
        <v>300000</v>
      </c>
    </row>
    <row r="64" spans="1:28" ht="12" customHeight="1">
      <c r="A64" s="6"/>
      <c r="B64" s="51" t="s">
        <v>33</v>
      </c>
      <c r="C64" s="52"/>
      <c r="D64" s="53"/>
      <c r="E64" s="14"/>
      <c r="F64" s="13"/>
      <c r="G64" s="13"/>
      <c r="H64" s="13"/>
      <c r="I64" s="15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35">
        <f t="shared" si="1"/>
        <v>0</v>
      </c>
    </row>
    <row r="65" spans="1:28" ht="12" customHeight="1">
      <c r="A65" s="6"/>
      <c r="B65" s="54"/>
      <c r="C65" s="52" t="s">
        <v>34</v>
      </c>
      <c r="D65" s="55"/>
      <c r="E65" s="14">
        <v>29000</v>
      </c>
      <c r="F65" s="13"/>
      <c r="G65" s="13">
        <v>10000</v>
      </c>
      <c r="H65" s="13"/>
      <c r="I65" s="15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35">
        <f t="shared" si="1"/>
        <v>39000</v>
      </c>
    </row>
    <row r="66" spans="1:28" ht="12" customHeight="1">
      <c r="A66" s="6"/>
      <c r="B66" s="54"/>
      <c r="C66" s="57" t="s">
        <v>47</v>
      </c>
      <c r="D66" s="55"/>
      <c r="E66" s="14"/>
      <c r="F66" s="13"/>
      <c r="G66" s="13"/>
      <c r="H66" s="13"/>
      <c r="I66" s="15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35">
        <f t="shared" si="1"/>
        <v>0</v>
      </c>
    </row>
    <row r="67" spans="1:28" ht="12" customHeight="1">
      <c r="A67" s="6"/>
      <c r="B67" s="54"/>
      <c r="C67" s="52" t="s">
        <v>35</v>
      </c>
      <c r="D67" s="55"/>
      <c r="E67" s="14">
        <v>200000</v>
      </c>
      <c r="F67" s="13"/>
      <c r="G67" s="13"/>
      <c r="H67" s="13"/>
      <c r="I67" s="15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35">
        <f t="shared" si="1"/>
        <v>200000</v>
      </c>
    </row>
    <row r="68" spans="1:28" ht="12" customHeight="1">
      <c r="A68" s="6"/>
      <c r="B68" s="54"/>
      <c r="C68" s="52" t="s">
        <v>36</v>
      </c>
      <c r="D68" s="55"/>
      <c r="E68" s="14">
        <v>6000</v>
      </c>
      <c r="F68" s="13"/>
      <c r="G68" s="13"/>
      <c r="H68" s="13"/>
      <c r="I68" s="15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35">
        <f t="shared" si="1"/>
        <v>6000</v>
      </c>
    </row>
    <row r="69" spans="1:28" ht="12" customHeight="1">
      <c r="A69" s="6"/>
      <c r="B69" s="54"/>
      <c r="C69" s="58" t="s">
        <v>37</v>
      </c>
      <c r="D69" s="55"/>
      <c r="E69" s="14">
        <v>25000</v>
      </c>
      <c r="F69" s="13"/>
      <c r="G69" s="13"/>
      <c r="H69" s="13"/>
      <c r="I69" s="15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35">
        <f t="shared" si="1"/>
        <v>25000</v>
      </c>
    </row>
    <row r="70" spans="1:28" ht="12" customHeight="1">
      <c r="A70" s="6"/>
      <c r="B70" s="54"/>
      <c r="C70" s="52" t="s">
        <v>38</v>
      </c>
      <c r="D70" s="55"/>
      <c r="E70" s="14">
        <v>8000</v>
      </c>
      <c r="F70" s="13"/>
      <c r="G70" s="13"/>
      <c r="H70" s="13"/>
      <c r="I70" s="15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35">
        <f t="shared" si="1"/>
        <v>8000</v>
      </c>
    </row>
    <row r="71" spans="1:28" ht="12" customHeight="1">
      <c r="A71" s="6"/>
      <c r="B71" s="54"/>
      <c r="C71" s="52" t="s">
        <v>39</v>
      </c>
      <c r="D71" s="55"/>
      <c r="E71" s="46">
        <v>150000</v>
      </c>
      <c r="F71" s="13"/>
      <c r="G71" s="13"/>
      <c r="H71" s="13"/>
      <c r="I71" s="15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35">
        <f t="shared" ref="AB71:AB102" si="2">SUM(E71:AA71)</f>
        <v>150000</v>
      </c>
    </row>
    <row r="72" spans="1:28" ht="12" customHeight="1">
      <c r="A72" s="6"/>
      <c r="B72" s="54"/>
      <c r="C72" s="57"/>
      <c r="D72" s="52" t="s">
        <v>152</v>
      </c>
      <c r="E72" s="46">
        <v>100000</v>
      </c>
      <c r="F72" s="13"/>
      <c r="G72" s="13"/>
      <c r="H72" s="13"/>
      <c r="I72" s="15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35">
        <f t="shared" si="2"/>
        <v>100000</v>
      </c>
    </row>
    <row r="73" spans="1:28" ht="12" customHeight="1">
      <c r="A73" s="6"/>
      <c r="B73" s="54"/>
      <c r="C73" s="52" t="s">
        <v>33</v>
      </c>
      <c r="D73" s="55"/>
      <c r="E73" s="14"/>
      <c r="F73" s="13"/>
      <c r="G73" s="13"/>
      <c r="H73" s="13"/>
      <c r="I73" s="15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35">
        <f t="shared" si="2"/>
        <v>0</v>
      </c>
    </row>
    <row r="74" spans="1:28" ht="12" customHeight="1">
      <c r="A74" s="6"/>
      <c r="B74" s="54"/>
      <c r="C74" s="57"/>
      <c r="D74" s="52" t="s">
        <v>58</v>
      </c>
      <c r="E74" s="19">
        <v>1500000</v>
      </c>
      <c r="F74" s="13"/>
      <c r="G74" s="13"/>
      <c r="H74" s="13">
        <v>30000</v>
      </c>
      <c r="I74" s="15"/>
      <c r="J74" s="13">
        <v>28681</v>
      </c>
      <c r="K74" s="13"/>
      <c r="L74" s="13">
        <v>105000</v>
      </c>
      <c r="M74" s="13"/>
      <c r="N74" s="13">
        <v>135000</v>
      </c>
      <c r="O74" s="13">
        <v>135000</v>
      </c>
      <c r="P74" s="13">
        <v>68000</v>
      </c>
      <c r="Q74" s="13">
        <v>12000</v>
      </c>
      <c r="R74" s="13">
        <v>12000</v>
      </c>
      <c r="S74" s="13">
        <v>12000</v>
      </c>
      <c r="T74" s="13">
        <v>12000</v>
      </c>
      <c r="U74" s="13">
        <v>36000</v>
      </c>
      <c r="V74" s="13">
        <v>36000</v>
      </c>
      <c r="W74" s="13"/>
      <c r="X74" s="13"/>
      <c r="Y74" s="13">
        <v>50000</v>
      </c>
      <c r="Z74" s="13"/>
      <c r="AA74" s="13"/>
      <c r="AB74" s="35">
        <f t="shared" si="2"/>
        <v>2171681</v>
      </c>
    </row>
    <row r="75" spans="1:28" ht="12" customHeight="1">
      <c r="A75" s="6"/>
      <c r="B75" s="54"/>
      <c r="C75" s="57"/>
      <c r="D75" s="57" t="s">
        <v>59</v>
      </c>
      <c r="E75" s="14">
        <v>150000</v>
      </c>
      <c r="F75" s="13"/>
      <c r="G75" s="13"/>
      <c r="H75" s="13"/>
      <c r="I75" s="15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35">
        <f t="shared" si="2"/>
        <v>150000</v>
      </c>
    </row>
    <row r="76" spans="1:28" ht="12" customHeight="1">
      <c r="A76" s="6"/>
      <c r="B76" s="54"/>
      <c r="C76" s="57"/>
      <c r="D76" s="52" t="s">
        <v>60</v>
      </c>
      <c r="E76" s="14"/>
      <c r="F76" s="13"/>
      <c r="G76" s="13"/>
      <c r="H76" s="13"/>
      <c r="I76" s="15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35">
        <f t="shared" si="2"/>
        <v>0</v>
      </c>
    </row>
    <row r="77" spans="1:28" ht="12" customHeight="1">
      <c r="A77" s="6"/>
      <c r="B77" s="54"/>
      <c r="C77" s="57"/>
      <c r="D77" s="52" t="s">
        <v>61</v>
      </c>
      <c r="E77" s="14">
        <v>140000</v>
      </c>
      <c r="F77" s="13"/>
      <c r="G77" s="13"/>
      <c r="H77" s="13"/>
      <c r="I77" s="15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35">
        <f t="shared" si="2"/>
        <v>140000</v>
      </c>
    </row>
    <row r="78" spans="1:28" ht="12" customHeight="1">
      <c r="A78" s="6"/>
      <c r="B78" s="54"/>
      <c r="C78" s="57"/>
      <c r="D78" s="52" t="s">
        <v>62</v>
      </c>
      <c r="E78" s="14">
        <v>700000</v>
      </c>
      <c r="F78" s="13"/>
      <c r="G78" s="13"/>
      <c r="H78" s="13"/>
      <c r="I78" s="15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35">
        <f t="shared" si="2"/>
        <v>700000</v>
      </c>
    </row>
    <row r="79" spans="1:28" ht="12" customHeight="1">
      <c r="A79" s="6"/>
      <c r="B79" s="54"/>
      <c r="C79" s="57"/>
      <c r="D79" s="52" t="s">
        <v>63</v>
      </c>
      <c r="E79" s="14">
        <v>70000</v>
      </c>
      <c r="F79" s="13"/>
      <c r="G79" s="13"/>
      <c r="H79" s="13"/>
      <c r="I79" s="15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35">
        <f t="shared" si="2"/>
        <v>70000</v>
      </c>
    </row>
    <row r="80" spans="1:28" ht="12" customHeight="1">
      <c r="A80" s="6"/>
      <c r="B80" s="54"/>
      <c r="C80" s="57"/>
      <c r="D80" s="52" t="s">
        <v>64</v>
      </c>
      <c r="E80" s="14">
        <v>640000</v>
      </c>
      <c r="F80" s="13"/>
      <c r="G80" s="13"/>
      <c r="H80" s="13"/>
      <c r="I80" s="15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35">
        <f t="shared" si="2"/>
        <v>640000</v>
      </c>
    </row>
    <row r="81" spans="1:28" ht="12" customHeight="1">
      <c r="A81" s="6"/>
      <c r="B81" s="54"/>
      <c r="C81" s="57"/>
      <c r="D81" s="52" t="s">
        <v>151</v>
      </c>
      <c r="E81" s="46">
        <v>150000</v>
      </c>
      <c r="F81" s="13"/>
      <c r="G81" s="13"/>
      <c r="H81" s="13"/>
      <c r="I81" s="15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35">
        <f t="shared" si="2"/>
        <v>150000</v>
      </c>
    </row>
    <row r="82" spans="1:28" ht="12" customHeight="1">
      <c r="A82" s="6"/>
      <c r="B82" s="54"/>
      <c r="C82" s="57"/>
      <c r="D82" s="57" t="s">
        <v>65</v>
      </c>
      <c r="E82" s="14">
        <v>2000000</v>
      </c>
      <c r="F82" s="13"/>
      <c r="G82" s="13"/>
      <c r="H82" s="13"/>
      <c r="I82" s="15"/>
      <c r="J82" s="13"/>
      <c r="K82" s="13"/>
      <c r="L82" s="13"/>
      <c r="M82" s="13"/>
      <c r="N82" s="13">
        <v>40000</v>
      </c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35">
        <f t="shared" si="2"/>
        <v>2040000</v>
      </c>
    </row>
    <row r="83" spans="1:28" ht="12" customHeight="1">
      <c r="A83" s="6"/>
      <c r="B83" s="54"/>
      <c r="C83" s="57"/>
      <c r="D83" s="57" t="s">
        <v>66</v>
      </c>
      <c r="E83" s="14"/>
      <c r="F83" s="13"/>
      <c r="G83" s="13"/>
      <c r="H83" s="13"/>
      <c r="I83" s="15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35">
        <f t="shared" si="2"/>
        <v>0</v>
      </c>
    </row>
    <row r="84" spans="1:28" ht="12" customHeight="1">
      <c r="A84" s="6"/>
      <c r="B84" s="54"/>
      <c r="C84" s="57"/>
      <c r="D84" s="52" t="s">
        <v>67</v>
      </c>
      <c r="E84" s="30"/>
      <c r="F84" s="13"/>
      <c r="G84" s="13"/>
      <c r="H84" s="13"/>
      <c r="I84" s="15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4">
        <v>80000</v>
      </c>
      <c r="AA84" s="13"/>
      <c r="AB84" s="35">
        <f t="shared" si="2"/>
        <v>80000</v>
      </c>
    </row>
    <row r="85" spans="1:28" ht="12" customHeight="1">
      <c r="A85" s="6"/>
      <c r="B85" s="54"/>
      <c r="C85" s="57"/>
      <c r="D85" s="52" t="s">
        <v>68</v>
      </c>
      <c r="E85" s="30"/>
      <c r="F85" s="13"/>
      <c r="G85" s="13"/>
      <c r="H85" s="13"/>
      <c r="I85" s="15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4">
        <v>10000</v>
      </c>
      <c r="AA85" s="13"/>
      <c r="AB85" s="35">
        <f t="shared" si="2"/>
        <v>10000</v>
      </c>
    </row>
    <row r="86" spans="1:28" ht="12" customHeight="1">
      <c r="A86" s="6"/>
      <c r="B86" s="54"/>
      <c r="C86" s="57"/>
      <c r="D86" s="56" t="s">
        <v>118</v>
      </c>
      <c r="E86" s="30"/>
      <c r="F86" s="13"/>
      <c r="G86" s="13"/>
      <c r="H86" s="13"/>
      <c r="I86" s="15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4">
        <v>200000</v>
      </c>
      <c r="AA86" s="13"/>
      <c r="AB86" s="35">
        <f t="shared" si="2"/>
        <v>200000</v>
      </c>
    </row>
    <row r="87" spans="1:28" ht="12" customHeight="1">
      <c r="A87" s="6"/>
      <c r="B87" s="54"/>
      <c r="C87" s="57"/>
      <c r="D87" s="52" t="s">
        <v>69</v>
      </c>
      <c r="E87" s="30"/>
      <c r="F87" s="13"/>
      <c r="G87" s="13"/>
      <c r="H87" s="13"/>
      <c r="I87" s="15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4">
        <v>50000</v>
      </c>
      <c r="AA87" s="13"/>
      <c r="AB87" s="35">
        <f t="shared" si="2"/>
        <v>50000</v>
      </c>
    </row>
    <row r="88" spans="1:28" ht="12" customHeight="1">
      <c r="A88" s="6"/>
      <c r="B88" s="54"/>
      <c r="C88" s="57"/>
      <c r="D88" s="57" t="s">
        <v>70</v>
      </c>
      <c r="E88" s="30"/>
      <c r="F88" s="13"/>
      <c r="G88" s="13"/>
      <c r="H88" s="13"/>
      <c r="I88" s="15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4">
        <v>70000</v>
      </c>
      <c r="AA88" s="13"/>
      <c r="AB88" s="35">
        <f t="shared" si="2"/>
        <v>70000</v>
      </c>
    </row>
    <row r="89" spans="1:28" ht="12" customHeight="1">
      <c r="A89" s="6"/>
      <c r="B89" s="54"/>
      <c r="C89" s="57"/>
      <c r="D89" s="57" t="s">
        <v>121</v>
      </c>
      <c r="E89" s="30"/>
      <c r="F89" s="13"/>
      <c r="G89" s="13"/>
      <c r="H89" s="13"/>
      <c r="I89" s="15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4">
        <v>50000</v>
      </c>
      <c r="AA89" s="13"/>
      <c r="AB89" s="35">
        <f t="shared" si="2"/>
        <v>50000</v>
      </c>
    </row>
    <row r="90" spans="1:28" ht="12" customHeight="1">
      <c r="A90" s="6"/>
      <c r="B90" s="54"/>
      <c r="C90" s="57"/>
      <c r="D90" s="57" t="s">
        <v>122</v>
      </c>
      <c r="E90" s="30"/>
      <c r="F90" s="13"/>
      <c r="G90" s="13"/>
      <c r="H90" s="13"/>
      <c r="I90" s="15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4">
        <v>50000</v>
      </c>
      <c r="AA90" s="13"/>
      <c r="AB90" s="35">
        <f t="shared" si="2"/>
        <v>50000</v>
      </c>
    </row>
    <row r="91" spans="1:28" ht="12" customHeight="1">
      <c r="A91" s="6"/>
      <c r="B91" s="54"/>
      <c r="C91" s="57"/>
      <c r="D91" s="57" t="s">
        <v>123</v>
      </c>
      <c r="E91" s="30"/>
      <c r="F91" s="13"/>
      <c r="G91" s="13"/>
      <c r="H91" s="13"/>
      <c r="I91" s="15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4">
        <v>200000</v>
      </c>
      <c r="AA91" s="13"/>
      <c r="AB91" s="35">
        <f t="shared" si="2"/>
        <v>200000</v>
      </c>
    </row>
    <row r="92" spans="1:28" ht="12" customHeight="1">
      <c r="A92" s="6"/>
      <c r="B92" s="54"/>
      <c r="C92" s="57"/>
      <c r="D92" s="57" t="s">
        <v>124</v>
      </c>
      <c r="E92" s="30"/>
      <c r="F92" s="13"/>
      <c r="G92" s="13"/>
      <c r="H92" s="13"/>
      <c r="I92" s="15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4">
        <v>200000</v>
      </c>
      <c r="AA92" s="13"/>
      <c r="AB92" s="35">
        <f t="shared" si="2"/>
        <v>200000</v>
      </c>
    </row>
    <row r="93" spans="1:28" ht="12" customHeight="1">
      <c r="A93" s="6"/>
      <c r="B93" s="54"/>
      <c r="C93" s="57"/>
      <c r="D93" s="57" t="s">
        <v>125</v>
      </c>
      <c r="E93" s="30"/>
      <c r="F93" s="13"/>
      <c r="G93" s="13"/>
      <c r="H93" s="13"/>
      <c r="I93" s="15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4">
        <v>100000</v>
      </c>
      <c r="AA93" s="13"/>
      <c r="AB93" s="35">
        <f t="shared" si="2"/>
        <v>100000</v>
      </c>
    </row>
    <row r="94" spans="1:28" ht="12" customHeight="1">
      <c r="A94" s="6"/>
      <c r="B94" s="54"/>
      <c r="C94" s="57"/>
      <c r="D94" s="57" t="s">
        <v>126</v>
      </c>
      <c r="E94" s="30"/>
      <c r="F94" s="13"/>
      <c r="G94" s="13"/>
      <c r="H94" s="13"/>
      <c r="I94" s="15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4">
        <v>50000</v>
      </c>
      <c r="AA94" s="13"/>
      <c r="AB94" s="35">
        <f t="shared" si="2"/>
        <v>50000</v>
      </c>
    </row>
    <row r="95" spans="1:28" ht="12" customHeight="1">
      <c r="A95" s="6"/>
      <c r="B95" s="54"/>
      <c r="C95" s="57"/>
      <c r="D95" s="57" t="s">
        <v>127</v>
      </c>
      <c r="E95" s="30"/>
      <c r="F95" s="13"/>
      <c r="G95" s="13"/>
      <c r="H95" s="13"/>
      <c r="I95" s="15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4">
        <v>50000</v>
      </c>
      <c r="AA95" s="13"/>
      <c r="AB95" s="35">
        <f t="shared" si="2"/>
        <v>50000</v>
      </c>
    </row>
    <row r="96" spans="1:28" ht="12" customHeight="1">
      <c r="A96" s="6"/>
      <c r="B96" s="54"/>
      <c r="C96" s="57"/>
      <c r="D96" s="57" t="s">
        <v>128</v>
      </c>
      <c r="E96" s="30"/>
      <c r="F96" s="13"/>
      <c r="G96" s="13"/>
      <c r="H96" s="13"/>
      <c r="I96" s="15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4">
        <v>20000</v>
      </c>
      <c r="AA96" s="13"/>
      <c r="AB96" s="35">
        <f t="shared" si="2"/>
        <v>20000</v>
      </c>
    </row>
    <row r="97" spans="1:31" ht="12" customHeight="1">
      <c r="A97" s="6"/>
      <c r="B97" s="54"/>
      <c r="C97" s="57"/>
      <c r="D97" s="56" t="s">
        <v>71</v>
      </c>
      <c r="E97" s="31"/>
      <c r="F97" s="13"/>
      <c r="G97" s="13"/>
      <c r="H97" s="13"/>
      <c r="I97" s="15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4">
        <v>20000</v>
      </c>
      <c r="AB97" s="35">
        <f t="shared" si="2"/>
        <v>20000</v>
      </c>
    </row>
    <row r="98" spans="1:31" ht="12" customHeight="1">
      <c r="A98" s="6"/>
      <c r="B98" s="54"/>
      <c r="C98" s="57"/>
      <c r="D98" s="56" t="s">
        <v>72</v>
      </c>
      <c r="E98" s="33"/>
      <c r="F98" s="13"/>
      <c r="G98" s="13"/>
      <c r="H98" s="13"/>
      <c r="I98" s="15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4">
        <v>40000</v>
      </c>
      <c r="AB98" s="35">
        <f t="shared" si="2"/>
        <v>40000</v>
      </c>
    </row>
    <row r="99" spans="1:31" ht="12" customHeight="1">
      <c r="A99" s="6"/>
      <c r="B99" s="54"/>
      <c r="C99" s="57"/>
      <c r="D99" s="56" t="s">
        <v>73</v>
      </c>
      <c r="E99" s="33"/>
      <c r="F99" s="13"/>
      <c r="G99" s="13"/>
      <c r="H99" s="13"/>
      <c r="I99" s="15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4">
        <v>100000</v>
      </c>
      <c r="AB99" s="35">
        <f t="shared" si="2"/>
        <v>100000</v>
      </c>
    </row>
    <row r="100" spans="1:31" ht="12" customHeight="1">
      <c r="A100" s="6"/>
      <c r="B100" s="54"/>
      <c r="C100" s="57"/>
      <c r="D100" s="56" t="s">
        <v>74</v>
      </c>
      <c r="E100" s="33"/>
      <c r="F100" s="13"/>
      <c r="G100" s="13"/>
      <c r="H100" s="13"/>
      <c r="I100" s="15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>
        <v>175000</v>
      </c>
      <c r="AB100" s="35">
        <f t="shared" si="2"/>
        <v>175000</v>
      </c>
    </row>
    <row r="101" spans="1:31" ht="12" customHeight="1">
      <c r="A101" s="6"/>
      <c r="B101" s="54"/>
      <c r="C101" s="57"/>
      <c r="D101" s="56" t="s">
        <v>129</v>
      </c>
      <c r="E101" s="33"/>
      <c r="F101" s="13"/>
      <c r="G101" s="13"/>
      <c r="H101" s="13"/>
      <c r="I101" s="15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>
        <v>15000</v>
      </c>
      <c r="AB101" s="35">
        <f t="shared" si="2"/>
        <v>15000</v>
      </c>
    </row>
    <row r="102" spans="1:31" ht="12" customHeight="1">
      <c r="A102" s="6"/>
      <c r="B102" s="54"/>
      <c r="C102" s="57"/>
      <c r="D102" s="56" t="s">
        <v>130</v>
      </c>
      <c r="E102" s="33"/>
      <c r="F102" s="13"/>
      <c r="G102" s="13"/>
      <c r="H102" s="13"/>
      <c r="I102" s="15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4">
        <v>120000</v>
      </c>
      <c r="AB102" s="35">
        <f t="shared" si="2"/>
        <v>120000</v>
      </c>
    </row>
    <row r="103" spans="1:31" ht="12" customHeight="1">
      <c r="A103" s="6"/>
      <c r="B103" s="54"/>
      <c r="C103" s="57"/>
      <c r="D103" s="56" t="s">
        <v>75</v>
      </c>
      <c r="E103" s="33"/>
      <c r="F103" s="13"/>
      <c r="G103" s="13"/>
      <c r="H103" s="13"/>
      <c r="I103" s="15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20"/>
      <c r="Z103" s="13"/>
      <c r="AA103" s="14">
        <v>100000</v>
      </c>
      <c r="AB103" s="35">
        <f t="shared" ref="AB103" si="3">SUM(E103:AA103)</f>
        <v>100000</v>
      </c>
    </row>
    <row r="104" spans="1:31" ht="12" customHeight="1">
      <c r="A104" s="6"/>
      <c r="B104" s="54"/>
      <c r="C104" s="57"/>
      <c r="D104" s="56"/>
      <c r="E104" s="48"/>
      <c r="F104" s="13"/>
      <c r="G104" s="13"/>
      <c r="H104" s="13"/>
      <c r="I104" s="15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20"/>
      <c r="Z104" s="13"/>
      <c r="AA104" s="14"/>
      <c r="AB104" s="35">
        <f>SUM(AB7:AB103)</f>
        <v>26723364</v>
      </c>
    </row>
    <row r="105" spans="1:31" s="4" customFormat="1" ht="12" customHeight="1">
      <c r="A105" s="6"/>
      <c r="B105" s="61" t="s">
        <v>40</v>
      </c>
      <c r="C105" s="62"/>
      <c r="D105" s="62"/>
      <c r="E105" s="32">
        <f>SUM(E6:E103)</f>
        <v>13771800</v>
      </c>
      <c r="F105" s="20">
        <f>SUM(F7:F103)</f>
        <v>3860000</v>
      </c>
      <c r="G105" s="20">
        <f>SUM(G7:G103)</f>
        <v>272792</v>
      </c>
      <c r="H105" s="20">
        <f>SUM(H6:H103)</f>
        <v>385792</v>
      </c>
      <c r="I105" s="20">
        <f t="shared" ref="I105:Z105" si="4">SUM(I7:I103)</f>
        <v>170000</v>
      </c>
      <c r="J105" s="20">
        <f t="shared" si="4"/>
        <v>356181</v>
      </c>
      <c r="K105" s="20">
        <f t="shared" si="4"/>
        <v>345792</v>
      </c>
      <c r="L105" s="20">
        <f t="shared" si="4"/>
        <v>1090000</v>
      </c>
      <c r="M105" s="20">
        <f t="shared" si="4"/>
        <v>425600</v>
      </c>
      <c r="N105" s="20">
        <v>287200</v>
      </c>
      <c r="O105" s="20">
        <f t="shared" ref="O105:V105" si="5">SUM(O7:O103)</f>
        <v>500000</v>
      </c>
      <c r="P105" s="20">
        <f t="shared" si="5"/>
        <v>220000</v>
      </c>
      <c r="Q105" s="20">
        <f t="shared" si="5"/>
        <v>30000</v>
      </c>
      <c r="R105" s="20">
        <f t="shared" si="5"/>
        <v>12000</v>
      </c>
      <c r="S105" s="20">
        <f t="shared" si="5"/>
        <v>12000</v>
      </c>
      <c r="T105" s="20">
        <f t="shared" si="5"/>
        <v>12000</v>
      </c>
      <c r="U105" s="20">
        <f t="shared" si="5"/>
        <v>121000</v>
      </c>
      <c r="V105" s="20">
        <f t="shared" si="5"/>
        <v>36000</v>
      </c>
      <c r="W105" s="20">
        <f t="shared" si="4"/>
        <v>1200000</v>
      </c>
      <c r="X105" s="20">
        <f t="shared" si="4"/>
        <v>220000</v>
      </c>
      <c r="Y105" s="20">
        <f t="shared" si="4"/>
        <v>377000</v>
      </c>
      <c r="Z105" s="20">
        <f t="shared" si="4"/>
        <v>1962400</v>
      </c>
      <c r="AA105" s="49">
        <f>SUM(AA7:AA104)</f>
        <v>1055807</v>
      </c>
      <c r="AB105" s="50">
        <f ca="1">SUM(E105:AB105)</f>
        <v>26723364</v>
      </c>
      <c r="AD105" s="41"/>
      <c r="AE105" s="40"/>
    </row>
    <row r="106" spans="1:31" s="4" customFormat="1" ht="12" customHeight="1">
      <c r="A106" s="6"/>
      <c r="B106" s="61"/>
      <c r="C106" s="62"/>
      <c r="D106" s="62"/>
      <c r="E106" s="32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38"/>
      <c r="AC106" s="41"/>
    </row>
    <row r="107" spans="1:31" ht="14.1" customHeight="1">
      <c r="A107" s="6" t="s">
        <v>41</v>
      </c>
      <c r="B107" s="61"/>
      <c r="C107" s="62"/>
      <c r="D107" s="62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39"/>
    </row>
    <row r="108" spans="1:31" ht="14.1" customHeight="1">
      <c r="A108" s="6"/>
      <c r="B108" s="51" t="s">
        <v>83</v>
      </c>
      <c r="C108" s="53"/>
      <c r="D108" s="5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35"/>
      <c r="AC108" s="47">
        <v>26723364</v>
      </c>
    </row>
    <row r="109" spans="1:31" ht="14.1" customHeight="1">
      <c r="A109" s="6"/>
      <c r="B109" s="63"/>
      <c r="C109" s="57" t="s">
        <v>42</v>
      </c>
      <c r="D109" s="55"/>
      <c r="E109" s="21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35"/>
    </row>
    <row r="110" spans="1:31" ht="14.1" customHeight="1">
      <c r="A110" s="6"/>
      <c r="B110" s="63"/>
      <c r="C110" s="64"/>
      <c r="D110" s="56" t="s">
        <v>80</v>
      </c>
      <c r="E110" s="21">
        <v>17000</v>
      </c>
      <c r="F110" s="13"/>
      <c r="G110" s="13"/>
      <c r="H110" s="13"/>
      <c r="I110" s="15"/>
      <c r="J110" s="22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35">
        <f t="shared" ref="AB110:AB125" si="6">SUM(E110:AA110)</f>
        <v>17000</v>
      </c>
    </row>
    <row r="111" spans="1:31" ht="14.1" customHeight="1">
      <c r="A111" s="6"/>
      <c r="B111" s="63"/>
      <c r="C111" s="64"/>
      <c r="D111" s="56" t="s">
        <v>137</v>
      </c>
      <c r="E111" s="21">
        <v>13000</v>
      </c>
      <c r="F111" s="13"/>
      <c r="G111" s="13"/>
      <c r="H111" s="13"/>
      <c r="I111" s="15"/>
      <c r="J111" s="22">
        <v>13000</v>
      </c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>
        <v>10000</v>
      </c>
      <c r="AB111" s="35">
        <f t="shared" si="6"/>
        <v>36000</v>
      </c>
    </row>
    <row r="112" spans="1:31" ht="14.1" customHeight="1">
      <c r="A112" s="6"/>
      <c r="B112" s="63"/>
      <c r="C112" s="64"/>
      <c r="D112" s="56" t="s">
        <v>138</v>
      </c>
      <c r="E112" s="21">
        <v>6500</v>
      </c>
      <c r="F112" s="13"/>
      <c r="G112" s="13"/>
      <c r="H112" s="13"/>
      <c r="I112" s="15"/>
      <c r="J112" s="22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>
        <v>6500</v>
      </c>
      <c r="V112" s="13"/>
      <c r="W112" s="13"/>
      <c r="X112" s="13"/>
      <c r="Y112" s="13"/>
      <c r="Z112" s="13"/>
      <c r="AA112" s="13"/>
      <c r="AB112" s="35">
        <f t="shared" si="6"/>
        <v>13000</v>
      </c>
    </row>
    <row r="113" spans="1:28" s="4" customFormat="1" ht="14.1" customHeight="1">
      <c r="A113" s="6"/>
      <c r="B113" s="63"/>
      <c r="C113" s="64"/>
      <c r="D113" s="65" t="s">
        <v>139</v>
      </c>
      <c r="E113" s="21">
        <v>15500</v>
      </c>
      <c r="F113" s="13"/>
      <c r="G113" s="13"/>
      <c r="H113" s="13"/>
      <c r="I113" s="15"/>
      <c r="J113" s="22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35">
        <f t="shared" si="6"/>
        <v>15500</v>
      </c>
    </row>
    <row r="114" spans="1:28" ht="14.1" customHeight="1">
      <c r="A114" s="6"/>
      <c r="B114" s="63"/>
      <c r="C114" s="64"/>
      <c r="D114" s="56" t="s">
        <v>140</v>
      </c>
      <c r="E114" s="24">
        <v>10000</v>
      </c>
      <c r="F114" s="25"/>
      <c r="G114" s="25"/>
      <c r="H114" s="25"/>
      <c r="I114" s="26"/>
      <c r="J114" s="27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35">
        <f t="shared" si="6"/>
        <v>10000</v>
      </c>
    </row>
    <row r="115" spans="1:28" ht="14.1" customHeight="1">
      <c r="A115" s="6"/>
      <c r="B115" s="63"/>
      <c r="C115" s="64"/>
      <c r="D115" s="56" t="s">
        <v>141</v>
      </c>
      <c r="E115" s="21"/>
      <c r="F115" s="13">
        <v>320000</v>
      </c>
      <c r="G115" s="13"/>
      <c r="H115" s="13"/>
      <c r="I115" s="15"/>
      <c r="J115" s="22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35">
        <f t="shared" si="6"/>
        <v>320000</v>
      </c>
    </row>
    <row r="116" spans="1:28" ht="14.1" customHeight="1">
      <c r="A116" s="6"/>
      <c r="B116" s="63"/>
      <c r="C116" s="64"/>
      <c r="D116" s="56" t="s">
        <v>142</v>
      </c>
      <c r="E116" s="21"/>
      <c r="F116" s="13">
        <v>30000</v>
      </c>
      <c r="G116" s="13"/>
      <c r="H116" s="13"/>
      <c r="I116" s="15"/>
      <c r="J116" s="22"/>
      <c r="K116" s="13"/>
      <c r="L116" s="13">
        <v>12000</v>
      </c>
      <c r="M116" s="13">
        <v>25000</v>
      </c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35">
        <f t="shared" si="6"/>
        <v>67000</v>
      </c>
    </row>
    <row r="117" spans="1:28" ht="14.1" customHeight="1">
      <c r="A117" s="6"/>
      <c r="B117" s="63"/>
      <c r="C117" s="64"/>
      <c r="D117" s="56" t="s">
        <v>78</v>
      </c>
      <c r="E117" s="21"/>
      <c r="F117" s="13"/>
      <c r="G117" s="13"/>
      <c r="H117" s="13">
        <v>40000</v>
      </c>
      <c r="I117" s="28">
        <v>50000</v>
      </c>
      <c r="J117" s="22"/>
      <c r="K117" s="13">
        <v>40000</v>
      </c>
      <c r="L117" s="13"/>
      <c r="M117" s="13"/>
      <c r="N117" s="13">
        <v>35000</v>
      </c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35">
        <f t="shared" si="6"/>
        <v>165000</v>
      </c>
    </row>
    <row r="118" spans="1:28" ht="14.1" customHeight="1">
      <c r="A118" s="6"/>
      <c r="B118" s="63"/>
      <c r="C118" s="64"/>
      <c r="D118" s="56" t="s">
        <v>143</v>
      </c>
      <c r="E118" s="21"/>
      <c r="F118" s="13"/>
      <c r="G118" s="13"/>
      <c r="H118" s="13">
        <v>30000</v>
      </c>
      <c r="I118" s="15"/>
      <c r="J118" s="22"/>
      <c r="K118" s="13"/>
      <c r="L118" s="13">
        <v>15000</v>
      </c>
      <c r="M118" s="13">
        <v>50000</v>
      </c>
      <c r="N118" s="13"/>
      <c r="O118" s="13"/>
      <c r="P118" s="13"/>
      <c r="Q118" s="13"/>
      <c r="R118" s="13"/>
      <c r="S118" s="13"/>
      <c r="T118" s="13"/>
      <c r="U118" s="13"/>
      <c r="V118" s="13"/>
      <c r="W118" s="13">
        <v>35000</v>
      </c>
      <c r="X118" s="13"/>
      <c r="Y118" s="13"/>
      <c r="Z118" s="13"/>
      <c r="AA118" s="13"/>
      <c r="AB118" s="35">
        <f t="shared" si="6"/>
        <v>130000</v>
      </c>
    </row>
    <row r="119" spans="1:28" ht="14.1" customHeight="1">
      <c r="A119" s="6"/>
      <c r="B119" s="63"/>
      <c r="C119" s="64"/>
      <c r="D119" s="56" t="s">
        <v>79</v>
      </c>
      <c r="E119" s="21"/>
      <c r="F119" s="13"/>
      <c r="G119" s="13"/>
      <c r="H119" s="13"/>
      <c r="I119" s="15"/>
      <c r="J119" s="22">
        <v>20000</v>
      </c>
      <c r="K119" s="13"/>
      <c r="L119" s="13">
        <v>40000</v>
      </c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35">
        <f t="shared" si="6"/>
        <v>60000</v>
      </c>
    </row>
    <row r="120" spans="1:28" ht="14.1" customHeight="1">
      <c r="A120" s="6"/>
      <c r="B120" s="63"/>
      <c r="C120" s="64"/>
      <c r="D120" s="56" t="s">
        <v>144</v>
      </c>
      <c r="E120" s="21"/>
      <c r="F120" s="13"/>
      <c r="G120" s="13"/>
      <c r="H120" s="13"/>
      <c r="I120" s="15"/>
      <c r="J120" s="22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>
        <v>75000</v>
      </c>
      <c r="X120" s="13"/>
      <c r="Y120" s="13"/>
      <c r="Z120" s="13"/>
      <c r="AA120" s="13"/>
      <c r="AB120" s="35">
        <f t="shared" si="6"/>
        <v>75000</v>
      </c>
    </row>
    <row r="121" spans="1:28" ht="14.1" customHeight="1">
      <c r="A121" s="6"/>
      <c r="B121" s="63"/>
      <c r="C121" s="66"/>
      <c r="D121" s="56" t="s">
        <v>76</v>
      </c>
      <c r="E121" s="21"/>
      <c r="F121" s="13"/>
      <c r="G121" s="13"/>
      <c r="H121" s="13"/>
      <c r="I121" s="15"/>
      <c r="J121" s="13">
        <v>10000</v>
      </c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>
        <v>10000</v>
      </c>
      <c r="Z121" s="13"/>
      <c r="AA121" s="13"/>
      <c r="AB121" s="35">
        <f t="shared" si="6"/>
        <v>20000</v>
      </c>
    </row>
    <row r="122" spans="1:28" ht="14.1" customHeight="1">
      <c r="A122" s="6"/>
      <c r="B122" s="63"/>
      <c r="C122" s="64"/>
      <c r="D122" s="58" t="s">
        <v>145</v>
      </c>
      <c r="E122" s="21"/>
      <c r="F122" s="13"/>
      <c r="G122" s="13"/>
      <c r="H122" s="13"/>
      <c r="I122" s="15"/>
      <c r="J122" s="22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>
        <v>300000</v>
      </c>
      <c r="AB122" s="35">
        <f t="shared" si="6"/>
        <v>300000</v>
      </c>
    </row>
    <row r="123" spans="1:28" ht="14.1" customHeight="1">
      <c r="A123" s="6"/>
      <c r="B123" s="63"/>
      <c r="C123" s="64"/>
      <c r="D123" s="52" t="s">
        <v>146</v>
      </c>
      <c r="E123" s="21"/>
      <c r="F123" s="13"/>
      <c r="G123" s="13">
        <v>50000</v>
      </c>
      <c r="H123" s="13"/>
      <c r="I123" s="15"/>
      <c r="J123" s="22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>
        <v>55000</v>
      </c>
      <c r="AB123" s="35">
        <f t="shared" si="6"/>
        <v>105000</v>
      </c>
    </row>
    <row r="124" spans="1:28" ht="14.1" customHeight="1">
      <c r="A124" s="6"/>
      <c r="B124" s="63"/>
      <c r="C124" s="64"/>
      <c r="D124" s="56" t="s">
        <v>147</v>
      </c>
      <c r="E124" s="21"/>
      <c r="F124" s="13"/>
      <c r="G124" s="13"/>
      <c r="H124" s="13"/>
      <c r="I124" s="15"/>
      <c r="J124" s="22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>
        <v>16000</v>
      </c>
      <c r="AB124" s="35">
        <f t="shared" si="6"/>
        <v>16000</v>
      </c>
    </row>
    <row r="125" spans="1:28" ht="14.1" customHeight="1">
      <c r="A125" s="6"/>
      <c r="B125" s="63"/>
      <c r="C125" s="64"/>
      <c r="D125" s="56" t="s">
        <v>77</v>
      </c>
      <c r="E125" s="21"/>
      <c r="F125" s="13"/>
      <c r="G125" s="13"/>
      <c r="H125" s="13"/>
      <c r="I125" s="15"/>
      <c r="J125" s="22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>
        <v>10000</v>
      </c>
      <c r="AB125" s="35">
        <f t="shared" si="6"/>
        <v>10000</v>
      </c>
    </row>
    <row r="126" spans="1:28" ht="14.1" customHeight="1">
      <c r="A126" s="6"/>
      <c r="B126" s="63"/>
      <c r="C126" s="64"/>
      <c r="D126" s="56"/>
      <c r="E126" s="21"/>
      <c r="F126" s="13"/>
      <c r="G126" s="13"/>
      <c r="H126" s="13"/>
      <c r="I126" s="15"/>
      <c r="J126" s="22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35">
        <f>SUM(AB110:AB125)</f>
        <v>1359500</v>
      </c>
    </row>
    <row r="127" spans="1:28" ht="14.1" customHeight="1">
      <c r="A127" s="6"/>
      <c r="B127" s="61" t="s">
        <v>43</v>
      </c>
      <c r="C127" s="62"/>
      <c r="D127" s="62"/>
      <c r="E127" s="23">
        <f>SUM(E110:E125)</f>
        <v>62000</v>
      </c>
      <c r="F127" s="20">
        <f>SUM(F109:F125)</f>
        <v>350000</v>
      </c>
      <c r="G127" s="20">
        <f>SUM(G110:G125)</f>
        <v>50000</v>
      </c>
      <c r="H127" s="20">
        <f>SUM(H110:H125)</f>
        <v>70000</v>
      </c>
      <c r="I127" s="20">
        <f>SUM(I110:I125)</f>
        <v>50000</v>
      </c>
      <c r="J127" s="20">
        <f t="shared" ref="J127:AA127" si="7">SUM(J107:J125)</f>
        <v>43000</v>
      </c>
      <c r="K127" s="20">
        <f t="shared" si="7"/>
        <v>40000</v>
      </c>
      <c r="L127" s="20">
        <f t="shared" si="7"/>
        <v>67000</v>
      </c>
      <c r="M127" s="20">
        <f t="shared" si="7"/>
        <v>75000</v>
      </c>
      <c r="N127" s="20">
        <f t="shared" ref="N127:V127" si="8">SUM(N107:N125)</f>
        <v>35000</v>
      </c>
      <c r="O127" s="20">
        <f t="shared" si="8"/>
        <v>0</v>
      </c>
      <c r="P127" s="20">
        <f t="shared" si="8"/>
        <v>0</v>
      </c>
      <c r="Q127" s="20">
        <f t="shared" si="8"/>
        <v>0</v>
      </c>
      <c r="R127" s="20">
        <f t="shared" si="8"/>
        <v>0</v>
      </c>
      <c r="S127" s="20">
        <f t="shared" si="8"/>
        <v>0</v>
      </c>
      <c r="T127" s="20">
        <f t="shared" si="8"/>
        <v>0</v>
      </c>
      <c r="U127" s="20">
        <f t="shared" si="8"/>
        <v>6500</v>
      </c>
      <c r="V127" s="20">
        <f t="shared" si="8"/>
        <v>0</v>
      </c>
      <c r="W127" s="20">
        <f t="shared" si="7"/>
        <v>110000</v>
      </c>
      <c r="X127" s="20">
        <f t="shared" si="7"/>
        <v>0</v>
      </c>
      <c r="Y127" s="20">
        <f t="shared" si="7"/>
        <v>10000</v>
      </c>
      <c r="Z127" s="20">
        <f t="shared" si="7"/>
        <v>0</v>
      </c>
      <c r="AA127" s="20">
        <f t="shared" si="7"/>
        <v>391000</v>
      </c>
      <c r="AB127" s="35">
        <f>SUM(E127:AA127)</f>
        <v>1359500</v>
      </c>
    </row>
    <row r="128" spans="1:28" ht="14.1" customHeight="1" thickBot="1">
      <c r="A128" s="7" t="s">
        <v>100</v>
      </c>
      <c r="B128" s="67"/>
      <c r="C128" s="68"/>
      <c r="D128" s="69"/>
      <c r="E128" s="10">
        <f t="shared" ref="E128:Z128" si="9">SUM(E105,E127)</f>
        <v>13833800</v>
      </c>
      <c r="F128" s="10">
        <f t="shared" si="9"/>
        <v>4210000</v>
      </c>
      <c r="G128" s="10">
        <f t="shared" si="9"/>
        <v>322792</v>
      </c>
      <c r="H128" s="10">
        <f t="shared" si="9"/>
        <v>455792</v>
      </c>
      <c r="I128" s="10">
        <f t="shared" si="9"/>
        <v>220000</v>
      </c>
      <c r="J128" s="10">
        <f t="shared" si="9"/>
        <v>399181</v>
      </c>
      <c r="K128" s="10">
        <f t="shared" si="9"/>
        <v>385792</v>
      </c>
      <c r="L128" s="10">
        <f t="shared" si="9"/>
        <v>1157000</v>
      </c>
      <c r="M128" s="10">
        <f t="shared" si="9"/>
        <v>500600</v>
      </c>
      <c r="N128" s="10">
        <f t="shared" ref="N128:V128" si="10">SUM(N105,N127)</f>
        <v>322200</v>
      </c>
      <c r="O128" s="10">
        <f t="shared" si="10"/>
        <v>500000</v>
      </c>
      <c r="P128" s="10">
        <f t="shared" si="10"/>
        <v>220000</v>
      </c>
      <c r="Q128" s="10">
        <f t="shared" si="10"/>
        <v>30000</v>
      </c>
      <c r="R128" s="10">
        <f t="shared" si="10"/>
        <v>12000</v>
      </c>
      <c r="S128" s="10">
        <f t="shared" si="10"/>
        <v>12000</v>
      </c>
      <c r="T128" s="10">
        <f t="shared" si="10"/>
        <v>12000</v>
      </c>
      <c r="U128" s="10">
        <f t="shared" si="10"/>
        <v>127500</v>
      </c>
      <c r="V128" s="10">
        <f t="shared" si="10"/>
        <v>36000</v>
      </c>
      <c r="W128" s="10">
        <f t="shared" si="9"/>
        <v>1310000</v>
      </c>
      <c r="X128" s="10">
        <f t="shared" si="9"/>
        <v>220000</v>
      </c>
      <c r="Y128" s="10">
        <f t="shared" si="9"/>
        <v>387000</v>
      </c>
      <c r="Z128" s="10">
        <f t="shared" si="9"/>
        <v>1962400</v>
      </c>
      <c r="AA128" s="10">
        <f>SUM(AA106,AA127)</f>
        <v>391000</v>
      </c>
      <c r="AB128" s="34">
        <f>SUM(E128:AA128)</f>
        <v>27027057</v>
      </c>
    </row>
    <row r="129" spans="4:9" ht="14.1" customHeight="1" thickTop="1">
      <c r="D129" t="s">
        <v>1</v>
      </c>
      <c r="H129" t="s">
        <v>2</v>
      </c>
    </row>
    <row r="130" spans="4:9" ht="14.1" customHeight="1"/>
    <row r="131" spans="4:9" ht="14.1" customHeight="1"/>
    <row r="132" spans="4:9" ht="14.1" customHeight="1">
      <c r="D132" s="8" t="s">
        <v>51</v>
      </c>
      <c r="E132" s="86"/>
      <c r="F132" s="86"/>
      <c r="H132" s="8" t="s">
        <v>52</v>
      </c>
      <c r="I132" s="4"/>
    </row>
    <row r="133" spans="4:9" ht="14.1" customHeight="1">
      <c r="D133" s="4" t="s">
        <v>81</v>
      </c>
      <c r="E133" s="87"/>
      <c r="F133" s="87"/>
      <c r="H133" s="4" t="s">
        <v>82</v>
      </c>
      <c r="I133" s="4"/>
    </row>
  </sheetData>
  <mergeCells count="30">
    <mergeCell ref="W3:W4"/>
    <mergeCell ref="E132:F132"/>
    <mergeCell ref="E133:F133"/>
    <mergeCell ref="I3:I4"/>
    <mergeCell ref="D3:D4"/>
    <mergeCell ref="F3:F4"/>
    <mergeCell ref="G3:G4"/>
    <mergeCell ref="H3:H4"/>
    <mergeCell ref="E3:E4"/>
    <mergeCell ref="U3:U4"/>
    <mergeCell ref="J3:J4"/>
    <mergeCell ref="K3:K4"/>
    <mergeCell ref="L3:L4"/>
    <mergeCell ref="M3:M4"/>
    <mergeCell ref="AB3:AB4"/>
    <mergeCell ref="W1:Y2"/>
    <mergeCell ref="Z1:AA2"/>
    <mergeCell ref="E1:V2"/>
    <mergeCell ref="O3:O4"/>
    <mergeCell ref="P3:P4"/>
    <mergeCell ref="X3:X4"/>
    <mergeCell ref="Y3:Y4"/>
    <mergeCell ref="Z3:Z4"/>
    <mergeCell ref="AA3:AA4"/>
    <mergeCell ref="N3:N4"/>
    <mergeCell ref="Q3:Q4"/>
    <mergeCell ref="R3:R4"/>
    <mergeCell ref="S3:S4"/>
    <mergeCell ref="V3:V4"/>
    <mergeCell ref="T3:T4"/>
  </mergeCells>
  <pageMargins left="0.12" right="0.13" top="0.35" bottom="0.17" header="0.3" footer="0.1"/>
  <pageSetup paperSize="25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MBO</cp:lastModifiedBy>
  <cp:lastPrinted>2000-06-07T16:49:57Z</cp:lastPrinted>
  <dcterms:created xsi:type="dcterms:W3CDTF">2016-07-15T02:38:30Z</dcterms:created>
  <dcterms:modified xsi:type="dcterms:W3CDTF">2017-10-17T07:19:55Z</dcterms:modified>
</cp:coreProperties>
</file>