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75" windowWidth="15255" windowHeight="7935" activeTab="1"/>
  </bookViews>
  <sheets>
    <sheet name="Sheet1" sheetId="1" r:id="rId1"/>
    <sheet name="Sheet1 (2)" sheetId="4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J167" i="4"/>
  <c r="J166"/>
  <c r="J125"/>
  <c r="J116"/>
  <c r="J106"/>
  <c r="J113"/>
  <c r="K219" l="1"/>
  <c r="J239" l="1"/>
  <c r="K238"/>
  <c r="J234"/>
  <c r="J235"/>
  <c r="J236"/>
  <c r="J237"/>
  <c r="I238"/>
  <c r="H238"/>
  <c r="G238"/>
  <c r="K232"/>
  <c r="I232"/>
  <c r="H232"/>
  <c r="G232"/>
  <c r="J231"/>
  <c r="J232" s="1"/>
  <c r="J161"/>
  <c r="J213"/>
  <c r="J214"/>
  <c r="J215"/>
  <c r="J211"/>
  <c r="J210"/>
  <c r="J209"/>
  <c r="J208"/>
  <c r="J207"/>
  <c r="J198"/>
  <c r="J196"/>
  <c r="J195"/>
  <c r="J194"/>
  <c r="J193"/>
  <c r="J191"/>
  <c r="J190"/>
  <c r="J189"/>
  <c r="J188"/>
  <c r="J187"/>
  <c r="J185"/>
  <c r="J184"/>
  <c r="J174"/>
  <c r="J173"/>
  <c r="J172"/>
  <c r="J171"/>
  <c r="J170"/>
  <c r="J169"/>
  <c r="J168"/>
  <c r="J150"/>
  <c r="J151"/>
  <c r="J149"/>
  <c r="J146"/>
  <c r="J129"/>
  <c r="I219"/>
  <c r="H219"/>
  <c r="G219"/>
  <c r="J144"/>
  <c r="J238" l="1"/>
  <c r="J163"/>
  <c r="J164"/>
  <c r="J165"/>
  <c r="J155"/>
  <c r="J152"/>
  <c r="J156"/>
  <c r="J154"/>
  <c r="J139"/>
  <c r="J140"/>
  <c r="J141"/>
  <c r="J127"/>
  <c r="J126"/>
  <c r="J124"/>
  <c r="J119"/>
  <c r="J120"/>
  <c r="J121"/>
  <c r="J122"/>
  <c r="J117"/>
  <c r="J115"/>
  <c r="J107"/>
  <c r="J108"/>
  <c r="J109"/>
  <c r="J110"/>
  <c r="J111"/>
  <c r="J112"/>
  <c r="J105"/>
  <c r="J99"/>
  <c r="J100"/>
  <c r="J101"/>
  <c r="J102"/>
  <c r="J103"/>
  <c r="K84"/>
  <c r="J61"/>
  <c r="J77"/>
  <c r="J78"/>
  <c r="J79"/>
  <c r="J80"/>
  <c r="J82"/>
  <c r="J83"/>
  <c r="J69"/>
  <c r="J70"/>
  <c r="J71"/>
  <c r="J72"/>
  <c r="J73"/>
  <c r="J74"/>
  <c r="J75"/>
  <c r="J63"/>
  <c r="J64"/>
  <c r="J65"/>
  <c r="J66"/>
  <c r="I84"/>
  <c r="H84"/>
  <c r="G84"/>
  <c r="J219" l="1"/>
  <c r="J84"/>
  <c r="H36" l="1"/>
  <c r="I36"/>
  <c r="H25"/>
  <c r="I25"/>
  <c r="H19"/>
  <c r="I19"/>
  <c r="J36"/>
  <c r="K25"/>
  <c r="J25"/>
  <c r="G25"/>
  <c r="K19"/>
  <c r="J19"/>
  <c r="G19"/>
  <c r="H28" i="1"/>
  <c r="G39"/>
  <c r="G28" l="1"/>
  <c r="H22"/>
  <c r="G22"/>
  <c r="F28"/>
  <c r="F22"/>
</calcChain>
</file>

<file path=xl/sharedStrings.xml><?xml version="1.0" encoding="utf-8"?>
<sst xmlns="http://schemas.openxmlformats.org/spreadsheetml/2006/main" count="470" uniqueCount="332">
  <si>
    <t>Particulars</t>
  </si>
  <si>
    <t>A. Local Sources</t>
  </si>
  <si>
    <t>1.  Tax Revenue</t>
  </si>
  <si>
    <t>a. Real Property Tax (RPT)</t>
  </si>
  <si>
    <t>b. Business Tax</t>
  </si>
  <si>
    <t>c. Other Local Tax</t>
  </si>
  <si>
    <t>Total Tax Revenue</t>
  </si>
  <si>
    <t>2.  Non-Tax Revenue</t>
  </si>
  <si>
    <t>a. Regulatory Fees</t>
  </si>
  <si>
    <t>b. Services/User Charges</t>
  </si>
  <si>
    <t>c.  Receipts from Economic Enterprise</t>
  </si>
  <si>
    <t>d. Other Receipts</t>
  </si>
  <si>
    <t>Total Non-Tax Revenue</t>
  </si>
  <si>
    <t>B. External Sources</t>
  </si>
  <si>
    <t>1. Internal Revenue Allotment</t>
  </si>
  <si>
    <t>2. Share from GOCCs (PAGCOR and PCSO)</t>
  </si>
  <si>
    <t>3. Other Shares from National Tax Collection</t>
  </si>
  <si>
    <t>a. Share from Ecozone</t>
  </si>
  <si>
    <t>b. Share from VAT</t>
  </si>
  <si>
    <t>c. Share from National Wealth</t>
  </si>
  <si>
    <t>d. Share from Tobacco Excise Tax</t>
  </si>
  <si>
    <t>4. Inter-Local Transfer</t>
  </si>
  <si>
    <t>5. Extraordinary Receipts/Grants/Donations/Aids</t>
  </si>
  <si>
    <t>Total External Sources</t>
  </si>
  <si>
    <t>1. Capital Investment Receipts</t>
  </si>
  <si>
    <t>a. Proceeds from Sale of Assets</t>
  </si>
  <si>
    <t>b. Proceeds from Sale of Debt Securities of Other Entities</t>
  </si>
  <si>
    <t>c. Collection of Loans Receivable</t>
  </si>
  <si>
    <t>Income</t>
  </si>
  <si>
    <t>Classification</t>
  </si>
  <si>
    <t>Past Year</t>
  </si>
  <si>
    <t>(Actual)</t>
  </si>
  <si>
    <t>Budget Year</t>
  </si>
  <si>
    <t>Reciepts</t>
  </si>
  <si>
    <t xml:space="preserve">Current Year </t>
  </si>
  <si>
    <t>Estimate)</t>
  </si>
  <si>
    <t xml:space="preserve">(Actual and </t>
  </si>
  <si>
    <t xml:space="preserve">   i. Basic RPT</t>
  </si>
  <si>
    <t xml:space="preserve">   ii. Special Education Fund</t>
  </si>
  <si>
    <t>C. Other Receipts</t>
  </si>
  <si>
    <t>Total Capital Investment Reciept</t>
  </si>
  <si>
    <t>2. Reciepts from Loans and Barrowings</t>
  </si>
  <si>
    <t>a. Acquisition of Loans</t>
  </si>
  <si>
    <t>b. Issuance of Bonds</t>
  </si>
  <si>
    <t>Total Reciepts from Borrowings and Loans</t>
  </si>
  <si>
    <t>3. Income of Local Economic Enterprises</t>
  </si>
  <si>
    <t>Total Non-Income Reciepts</t>
  </si>
  <si>
    <t>Total Available Resources for Appropriation</t>
  </si>
  <si>
    <t>PART 1. RECIEPTS PROGRAM</t>
  </si>
  <si>
    <t>RECIEPTS PROGRAM</t>
  </si>
  <si>
    <t>FY 2016-2018</t>
  </si>
  <si>
    <t>(In 000 Pesos)</t>
  </si>
  <si>
    <t>Current Year Reciepts</t>
  </si>
  <si>
    <t>I.Beginning Cash Balance</t>
  </si>
  <si>
    <t>II. Receipts</t>
  </si>
  <si>
    <t>Actual</t>
  </si>
  <si>
    <t>Estimate</t>
  </si>
  <si>
    <t>TOTAL</t>
  </si>
  <si>
    <t xml:space="preserve"> </t>
  </si>
  <si>
    <t>-0-</t>
  </si>
  <si>
    <t>PART 1. RECEIPTS PROGRAM</t>
  </si>
  <si>
    <t>RECEIPTS PROGRAM</t>
  </si>
  <si>
    <t>4-01</t>
  </si>
  <si>
    <t>4-01-02-040</t>
  </si>
  <si>
    <t>4-01-02-050</t>
  </si>
  <si>
    <t>4-01-02-030</t>
  </si>
  <si>
    <t>4-01-06-010</t>
  </si>
  <si>
    <t>1. Personal Services</t>
  </si>
  <si>
    <t>Salaries and Wages</t>
  </si>
  <si>
    <t>Salaries and Wages - Regular</t>
  </si>
  <si>
    <t>Other Compensation</t>
  </si>
  <si>
    <t>Personal Economic Relief Allowance (PERA)</t>
  </si>
  <si>
    <t>Representation Allowance RA</t>
  </si>
  <si>
    <t>Transportation Allowance TA</t>
  </si>
  <si>
    <t>Clothing/Uniform Allowance</t>
  </si>
  <si>
    <t>Subsistence Allowance</t>
  </si>
  <si>
    <t>Laundry Allowance</t>
  </si>
  <si>
    <t>Hazard Pay</t>
  </si>
  <si>
    <t>Longevity Pay</t>
  </si>
  <si>
    <t>Overtime and Night Pay</t>
  </si>
  <si>
    <t>Year End Bonus</t>
  </si>
  <si>
    <t>Mid-Year Bonus</t>
  </si>
  <si>
    <t>Cash Gift</t>
  </si>
  <si>
    <t>Personnel Benefit Contributions</t>
  </si>
  <si>
    <t>Retirement and Life Insurance Premiums</t>
  </si>
  <si>
    <t>Pag-IBIG Contributions</t>
  </si>
  <si>
    <t>Philhealth Contributions</t>
  </si>
  <si>
    <t>Employee Compensation Insurance Premiums</t>
  </si>
  <si>
    <t>Other Personnel Benefits</t>
  </si>
  <si>
    <t xml:space="preserve">   PEI</t>
  </si>
  <si>
    <t>TOTAL - PS</t>
  </si>
  <si>
    <t>Maintenance and Other Operating Expenses</t>
  </si>
  <si>
    <t>Traveling Expenses</t>
  </si>
  <si>
    <t>Traveling Expenses - Library</t>
  </si>
  <si>
    <t>Traveling Expenses - HRMO</t>
  </si>
  <si>
    <t>Traveling Expenses - CeC</t>
  </si>
  <si>
    <t>Traveling Expenses - PESO</t>
  </si>
  <si>
    <t>Traveling Expenses - Postal</t>
  </si>
  <si>
    <t>Traveling Expenses - Collector</t>
  </si>
  <si>
    <t>Training and Scholarship Expenses</t>
  </si>
  <si>
    <t>Training Expenses</t>
  </si>
  <si>
    <t>Training Expenses - Library</t>
  </si>
  <si>
    <t>Training Expenses - HRMO</t>
  </si>
  <si>
    <t>Training Expenses - PESO</t>
  </si>
  <si>
    <t>Training Expenses - CeC</t>
  </si>
  <si>
    <t>Supplies and Materials Expenses</t>
  </si>
  <si>
    <t>Office Supplies Expenses Library</t>
  </si>
  <si>
    <t>Office Supplies Expenses - CeC</t>
  </si>
  <si>
    <t>Office Supplies Expenses - PESO</t>
  </si>
  <si>
    <t>Office Supplies Expenses - BAC</t>
  </si>
  <si>
    <t>Accountable Forms Expenses</t>
  </si>
  <si>
    <t>Accountable Forms Brgy.</t>
  </si>
  <si>
    <t xml:space="preserve">Fuel, Oil and Lubricants Expenses </t>
  </si>
  <si>
    <t>Utility Expenses</t>
  </si>
  <si>
    <t>Electricity Expenses</t>
  </si>
  <si>
    <t>Communications Expenses</t>
  </si>
  <si>
    <t>Telephone Expenses</t>
  </si>
  <si>
    <t>Telephone Expenses PESO</t>
  </si>
  <si>
    <t xml:space="preserve">Internet Subscription Expenses - </t>
  </si>
  <si>
    <t>Postage and Deliveries</t>
  </si>
  <si>
    <t>Confidential, Intelligence and Extraordinary Expenses</t>
  </si>
  <si>
    <t>Confidential Expenses</t>
  </si>
  <si>
    <t>General Services</t>
  </si>
  <si>
    <t>Janitorial Services</t>
  </si>
  <si>
    <t>Security Services</t>
  </si>
  <si>
    <t>Other General Services</t>
  </si>
  <si>
    <t>General Revision</t>
  </si>
  <si>
    <t>SPES Wages</t>
  </si>
  <si>
    <t>Printing &amp; Publication Expenses</t>
  </si>
  <si>
    <t>Jobs Fair</t>
  </si>
  <si>
    <t>SPES Orientation</t>
  </si>
  <si>
    <t>Career Advocacy</t>
  </si>
  <si>
    <t>Capability Building/Livelihood Skills Training</t>
  </si>
  <si>
    <t>OSCA</t>
  </si>
  <si>
    <t>Day Care Worker</t>
  </si>
  <si>
    <t>Account Code</t>
  </si>
  <si>
    <t>5-01-01</t>
  </si>
  <si>
    <t>5-01-01-010</t>
  </si>
  <si>
    <t>5-01-02</t>
  </si>
  <si>
    <t>5-01-02-010</t>
  </si>
  <si>
    <t>5-01-02-020</t>
  </si>
  <si>
    <t>5-01-02-030</t>
  </si>
  <si>
    <t>5-01-02-040</t>
  </si>
  <si>
    <t>5-01-02-050</t>
  </si>
  <si>
    <t>5-01-02-060</t>
  </si>
  <si>
    <t>5-01-02-110</t>
  </si>
  <si>
    <t>5-01-02-120</t>
  </si>
  <si>
    <t>5-01-02-130</t>
  </si>
  <si>
    <t>5-01-02-140</t>
  </si>
  <si>
    <t>5-01-02-150</t>
  </si>
  <si>
    <t>5-01-03</t>
  </si>
  <si>
    <t>5-01-03-010</t>
  </si>
  <si>
    <t>5-01-03-020</t>
  </si>
  <si>
    <t>5-01-03-030</t>
  </si>
  <si>
    <t>5-01-03-040</t>
  </si>
  <si>
    <t>5-01-04</t>
  </si>
  <si>
    <t>5-02-01</t>
  </si>
  <si>
    <t>5-02-01-010</t>
  </si>
  <si>
    <t>5-02-01-010-1</t>
  </si>
  <si>
    <t>5-02-01-010-2</t>
  </si>
  <si>
    <t>5-02-01-010-3</t>
  </si>
  <si>
    <t>5-02-01-010-4</t>
  </si>
  <si>
    <t>5-02-01-010-5</t>
  </si>
  <si>
    <t>5-02-01-010-6</t>
  </si>
  <si>
    <t>5-02-02</t>
  </si>
  <si>
    <t>5-02-02-010</t>
  </si>
  <si>
    <t>5-02-02-010-1</t>
  </si>
  <si>
    <t>5-02-02-010-2</t>
  </si>
  <si>
    <t>5-02-02-010-3</t>
  </si>
  <si>
    <t>5-02-02-010-4</t>
  </si>
  <si>
    <t>5-05-03-080</t>
  </si>
  <si>
    <t>5-02-03-020-1</t>
  </si>
  <si>
    <t>5-02-03-090</t>
  </si>
  <si>
    <t>5-02-04</t>
  </si>
  <si>
    <t>5-02-05</t>
  </si>
  <si>
    <t>5-02-05-010</t>
  </si>
  <si>
    <t>5-02-05-030</t>
  </si>
  <si>
    <t>5-02-10</t>
  </si>
  <si>
    <t>5-02-12</t>
  </si>
  <si>
    <t>Repairs and Maintenance</t>
  </si>
  <si>
    <t>R/M - Machinery and Equipment (Office Equipment)</t>
  </si>
  <si>
    <t>R/M - Transportation Equipment</t>
  </si>
  <si>
    <t>R/M - Building / Structures (Public Building)</t>
  </si>
  <si>
    <t>R/M - Machinery &amp; Equipment (Const. &amp; Heavy Equipment</t>
  </si>
  <si>
    <t>R/M - Transportation/Equipment (Motorpool)</t>
  </si>
  <si>
    <t>R/M - Infra Assets (Water Supply)</t>
  </si>
  <si>
    <t>R/M - Transportation Equipment (Patrol Car)</t>
  </si>
  <si>
    <t>Financial Assistance/Subsidy</t>
  </si>
  <si>
    <t xml:space="preserve">Subsidies - Others-MAFC </t>
  </si>
  <si>
    <t>Taxes, Insurance Premiums and Other Fees</t>
  </si>
  <si>
    <t>Taxes, Duties and Licenses (Renewal of License - firearms)</t>
  </si>
  <si>
    <t>Fidelity Bond Premiums</t>
  </si>
  <si>
    <t>Insurance Expenses</t>
  </si>
  <si>
    <t>Other Maintenance and Operating Expenses</t>
  </si>
  <si>
    <t>Advertising Expenses</t>
  </si>
  <si>
    <t>Printing and Publication Expenses</t>
  </si>
  <si>
    <t>Representation Expenses</t>
  </si>
  <si>
    <t>Transportation and Delivery Expenses</t>
  </si>
  <si>
    <t>Membership Dues and Contributions to Organizations</t>
  </si>
  <si>
    <t>Subscription Expenses - Library</t>
  </si>
  <si>
    <t>Donations</t>
  </si>
  <si>
    <t>Donations VM</t>
  </si>
  <si>
    <t>Other MOOE</t>
  </si>
  <si>
    <t>Burial and Medical Assistant</t>
  </si>
  <si>
    <t>Conduct of Information Caravan</t>
  </si>
  <si>
    <t>Celebration of Araw ng Kalawit</t>
  </si>
  <si>
    <t>Maintenance of Tourism St. Lights</t>
  </si>
  <si>
    <t>Celebration of SAULOG</t>
  </si>
  <si>
    <t>Celebration of CSC Day</t>
  </si>
  <si>
    <t>Peace and Order</t>
  </si>
  <si>
    <t>MDC</t>
  </si>
  <si>
    <t>Health and Nutrition Maternal Child Care</t>
  </si>
  <si>
    <t>Informative Education Campaign</t>
  </si>
  <si>
    <t>Medical Dental &amp; Laboratory Expenses</t>
  </si>
  <si>
    <t>Environmental Sanitation</t>
  </si>
  <si>
    <t>Buntis Congress</t>
  </si>
  <si>
    <t>TB DOTS Program</t>
  </si>
  <si>
    <t>Expanded Immunization Program</t>
  </si>
  <si>
    <t>Medical Caravan - (Annual &amp; Quarterly)</t>
  </si>
  <si>
    <t>Araw Medical Outreach</t>
  </si>
  <si>
    <t>NDC (Non Communicable Disease Program</t>
  </si>
  <si>
    <t>Blood Donation Program</t>
  </si>
  <si>
    <t xml:space="preserve">Family Planning Program </t>
  </si>
  <si>
    <t>Health Board</t>
  </si>
  <si>
    <t>Youth Program</t>
  </si>
  <si>
    <t>Elderly Person w/ Disability</t>
  </si>
  <si>
    <t>Women Welfare Program</t>
  </si>
  <si>
    <t>Emergency Assistance</t>
  </si>
  <si>
    <t>Counterpart to 4Ps Program</t>
  </si>
  <si>
    <t>Philhealth for Indigent ACV</t>
  </si>
  <si>
    <t>Child Protection Program</t>
  </si>
  <si>
    <t>BAC</t>
  </si>
  <si>
    <t>LDRRMO</t>
  </si>
  <si>
    <t>TOTAL - MOOE</t>
  </si>
  <si>
    <t>Property, Plant and Equipment</t>
  </si>
  <si>
    <t>TOTAL CAPITAL OUTLAY</t>
  </si>
  <si>
    <t>4. Special Purpose Appropriations(SPA)</t>
  </si>
  <si>
    <t>20% Development Fund</t>
  </si>
  <si>
    <t>5% LDRRMF</t>
  </si>
  <si>
    <t>Financial Aid to Barangay</t>
  </si>
  <si>
    <t>Terminal Leave Pay/Retirement</t>
  </si>
  <si>
    <t>Total SPA</t>
  </si>
  <si>
    <t>1-07</t>
  </si>
  <si>
    <t>5-02-13</t>
  </si>
  <si>
    <t>5-02-13-030</t>
  </si>
  <si>
    <t>5-02-13-050</t>
  </si>
  <si>
    <t>5-02-13-060</t>
  </si>
  <si>
    <t>5-02-13-060-1</t>
  </si>
  <si>
    <t>5-02-13-060-2</t>
  </si>
  <si>
    <t>5-02-13-060-3</t>
  </si>
  <si>
    <t>5-02-14-990</t>
  </si>
  <si>
    <t>5-02-16</t>
  </si>
  <si>
    <t>5-02-16-010</t>
  </si>
  <si>
    <t>5-02-16-020</t>
  </si>
  <si>
    <t>5-02-16-030</t>
  </si>
  <si>
    <t>5-02-99</t>
  </si>
  <si>
    <t>5-02-99-010</t>
  </si>
  <si>
    <t>5-02-99-020</t>
  </si>
  <si>
    <t>5-02-99-030</t>
  </si>
  <si>
    <t>5-02-99-040</t>
  </si>
  <si>
    <t>5-02-99-060</t>
  </si>
  <si>
    <t>5-02-99-070</t>
  </si>
  <si>
    <t>5-02-99-080</t>
  </si>
  <si>
    <t>5-02-99-080-1</t>
  </si>
  <si>
    <t>5-02-99-990</t>
  </si>
  <si>
    <t>5-02-99-990-1</t>
  </si>
  <si>
    <t>5-02-99-990-2</t>
  </si>
  <si>
    <t>5-02-99-990-3</t>
  </si>
  <si>
    <t>5-02-99-990-4</t>
  </si>
  <si>
    <t>5-02-99-990-5</t>
  </si>
  <si>
    <t>5-02-99-990-6</t>
  </si>
  <si>
    <t>5-02-99-990-7</t>
  </si>
  <si>
    <t>5-02-99-990-8</t>
  </si>
  <si>
    <t>5-02-99-990-9</t>
  </si>
  <si>
    <t>5-02-99-990-10</t>
  </si>
  <si>
    <t>5-02-99-990-11</t>
  </si>
  <si>
    <t>5-02-99-990-13</t>
  </si>
  <si>
    <t>5-02-99-990-14</t>
  </si>
  <si>
    <t>5-02-99-990-15</t>
  </si>
  <si>
    <t>5-02-99-990-16</t>
  </si>
  <si>
    <t>5-02-99-990-17</t>
  </si>
  <si>
    <t>5-02-99-990-18</t>
  </si>
  <si>
    <t>5-02-99-990-19</t>
  </si>
  <si>
    <t>5-02-99-990-20</t>
  </si>
  <si>
    <t>5-02-99-990-21</t>
  </si>
  <si>
    <t>5-02-99-990-22</t>
  </si>
  <si>
    <t>5-02-99-990-23</t>
  </si>
  <si>
    <t>5-02-99-990-24</t>
  </si>
  <si>
    <t>5-02-99-990-25</t>
  </si>
  <si>
    <t>5-02-99-990-26</t>
  </si>
  <si>
    <t>5-02-99-990-27</t>
  </si>
  <si>
    <t>5-02-99-990-28</t>
  </si>
  <si>
    <t>5-02-99-990-29</t>
  </si>
  <si>
    <t>Productivity Incentive Allowance</t>
  </si>
  <si>
    <t>5-01-02-080</t>
  </si>
  <si>
    <t>Extraordinary Expenses</t>
  </si>
  <si>
    <t>Environmental Expenses</t>
  </si>
  <si>
    <t>Pantawid Pamilyang Pilipino</t>
  </si>
  <si>
    <t>Child Program</t>
  </si>
  <si>
    <t>National &amp; Local Election</t>
  </si>
  <si>
    <t>TOTAL EXPENDITURES</t>
  </si>
  <si>
    <t>IV. Ending Balance</t>
  </si>
  <si>
    <t>6 of 1</t>
  </si>
  <si>
    <t>6 of 6</t>
  </si>
  <si>
    <t>6 of 5</t>
  </si>
  <si>
    <t>6 of 4</t>
  </si>
  <si>
    <t>6 of 3</t>
  </si>
  <si>
    <t>6 of 2</t>
  </si>
  <si>
    <t>5-02-13-040</t>
  </si>
  <si>
    <t>5-02-12-20</t>
  </si>
  <si>
    <t>5-02-12-30</t>
  </si>
  <si>
    <t>5-02-12-90</t>
  </si>
  <si>
    <t>5-02-12-90-1</t>
  </si>
  <si>
    <t>5-02-12-90-2</t>
  </si>
  <si>
    <t>5-02-12-90-3</t>
  </si>
  <si>
    <t>5-02-12-90-4</t>
  </si>
  <si>
    <t>5-02-12-90-5</t>
  </si>
  <si>
    <t>5-02-12-90-6</t>
  </si>
  <si>
    <t>5-02-12-90-7</t>
  </si>
  <si>
    <t>5-02-12-90-8</t>
  </si>
  <si>
    <t>5-02-12-90-9</t>
  </si>
  <si>
    <t>5-02-10-10</t>
  </si>
  <si>
    <t>5-02-05-20</t>
  </si>
  <si>
    <t>5-02-05-20-1</t>
  </si>
  <si>
    <t>5-02-04-20</t>
  </si>
  <si>
    <t>5-02-03-10</t>
  </si>
  <si>
    <t>5-02-03-10-1</t>
  </si>
  <si>
    <t>5-02-03-10-2</t>
  </si>
  <si>
    <t>5-02-03-10-3</t>
  </si>
  <si>
    <t>5-02-03-10-4</t>
  </si>
  <si>
    <t>5-02-03-020</t>
  </si>
  <si>
    <t>5-02-99-990-12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</si>
</sst>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Brush Script MT"/>
      <family val="4"/>
    </font>
    <font>
      <i/>
      <sz val="11"/>
      <color theme="0"/>
      <name val="Brush Script MT"/>
      <family val="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7">
    <xf numFmtId="0" fontId="0" fillId="0" borderId="0" xfId="0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4" xfId="0" applyFont="1" applyBorder="1"/>
    <xf numFmtId="43" fontId="0" fillId="0" borderId="7" xfId="1" applyFont="1" applyBorder="1"/>
    <xf numFmtId="43" fontId="0" fillId="0" borderId="8" xfId="1" applyFont="1" applyBorder="1"/>
    <xf numFmtId="43" fontId="0" fillId="0" borderId="9" xfId="1" applyFont="1" applyBorder="1"/>
    <xf numFmtId="43" fontId="0" fillId="0" borderId="1" xfId="1" applyFont="1" applyBorder="1"/>
    <xf numFmtId="43" fontId="1" fillId="0" borderId="8" xfId="1" applyFont="1" applyBorder="1"/>
    <xf numFmtId="43" fontId="1" fillId="0" borderId="7" xfId="1" applyFont="1" applyBorder="1"/>
    <xf numFmtId="0" fontId="3" fillId="0" borderId="3" xfId="0" applyFont="1" applyBorder="1"/>
    <xf numFmtId="43" fontId="0" fillId="0" borderId="0" xfId="1" applyFont="1" applyBorder="1"/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0" fillId="0" borderId="7" xfId="0" applyBorder="1"/>
    <xf numFmtId="0" fontId="3" fillId="0" borderId="11" xfId="0" applyFont="1" applyBorder="1"/>
    <xf numFmtId="0" fontId="3" fillId="0" borderId="10" xfId="0" applyFont="1" applyBorder="1"/>
    <xf numFmtId="0" fontId="3" fillId="0" borderId="12" xfId="0" applyFont="1" applyBorder="1"/>
    <xf numFmtId="43" fontId="4" fillId="0" borderId="8" xfId="1" applyFont="1" applyBorder="1"/>
    <xf numFmtId="0" fontId="0" fillId="0" borderId="0" xfId="0" applyFont="1"/>
    <xf numFmtId="0" fontId="0" fillId="0" borderId="0" xfId="0" applyFont="1" applyAlignment="1">
      <alignment horizontal="center"/>
    </xf>
    <xf numFmtId="43" fontId="2" fillId="0" borderId="8" xfId="1" applyFont="1" applyBorder="1" applyAlignment="1">
      <alignment horizontal="center"/>
    </xf>
    <xf numFmtId="43" fontId="1" fillId="0" borderId="1" xfId="1" applyFont="1" applyBorder="1"/>
    <xf numFmtId="43" fontId="4" fillId="0" borderId="1" xfId="1" applyFont="1" applyBorder="1"/>
    <xf numFmtId="49" fontId="0" fillId="0" borderId="1" xfId="1" applyNumberFormat="1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49" fontId="0" fillId="0" borderId="8" xfId="1" applyNumberFormat="1" applyFont="1" applyBorder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13" xfId="0" applyFont="1" applyBorder="1" applyAlignment="1"/>
    <xf numFmtId="0" fontId="0" fillId="0" borderId="4" xfId="0" applyFont="1" applyBorder="1" applyAlignment="1"/>
    <xf numFmtId="0" fontId="0" fillId="0" borderId="0" xfId="0" applyFont="1" applyBorder="1" applyAlignment="1"/>
    <xf numFmtId="0" fontId="0" fillId="0" borderId="15" xfId="0" applyFont="1" applyBorder="1" applyAlignment="1"/>
    <xf numFmtId="0" fontId="0" fillId="0" borderId="1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5" xfId="0" applyFont="1" applyBorder="1" applyAlignment="1"/>
    <xf numFmtId="0" fontId="1" fillId="0" borderId="6" xfId="0" applyFont="1" applyBorder="1" applyAlignment="1"/>
    <xf numFmtId="0" fontId="1" fillId="0" borderId="14" xfId="0" applyFont="1" applyBorder="1" applyAlignment="1"/>
    <xf numFmtId="0" fontId="0" fillId="0" borderId="8" xfId="0" applyBorder="1"/>
    <xf numFmtId="0" fontId="0" fillId="0" borderId="9" xfId="0" applyBorder="1"/>
    <xf numFmtId="0" fontId="0" fillId="0" borderId="2" xfId="0" applyFont="1" applyBorder="1" applyAlignment="1"/>
    <xf numFmtId="0" fontId="0" fillId="0" borderId="3" xfId="0" applyFont="1" applyBorder="1" applyAlignment="1"/>
    <xf numFmtId="0" fontId="1" fillId="0" borderId="4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0" fillId="0" borderId="0" xfId="0" applyFill="1" applyBorder="1" applyAlignment="1"/>
    <xf numFmtId="0" fontId="1" fillId="0" borderId="5" xfId="0" applyFont="1" applyBorder="1" applyAlignment="1"/>
    <xf numFmtId="0" fontId="0" fillId="0" borderId="6" xfId="0" applyBorder="1" applyAlignment="1">
      <alignment horizontal="left"/>
    </xf>
    <xf numFmtId="0" fontId="0" fillId="0" borderId="0" xfId="0" applyBorder="1"/>
    <xf numFmtId="0" fontId="0" fillId="0" borderId="6" xfId="0" applyBorder="1" applyAlignment="1"/>
    <xf numFmtId="0" fontId="2" fillId="0" borderId="7" xfId="0" applyFont="1" applyBorder="1"/>
    <xf numFmtId="0" fontId="3" fillId="0" borderId="8" xfId="0" applyFont="1" applyBorder="1" applyAlignment="1">
      <alignment horizontal="left"/>
    </xf>
    <xf numFmtId="0" fontId="2" fillId="0" borderId="8" xfId="0" applyFont="1" applyBorder="1"/>
    <xf numFmtId="0" fontId="3" fillId="0" borderId="1" xfId="0" applyFont="1" applyBorder="1"/>
    <xf numFmtId="0" fontId="0" fillId="0" borderId="7" xfId="0" applyFont="1" applyBorder="1" applyAlignment="1"/>
    <xf numFmtId="49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6" fillId="0" borderId="0" xfId="0" applyFont="1" applyBorder="1" applyAlignment="1"/>
    <xf numFmtId="0" fontId="6" fillId="0" borderId="15" xfId="0" applyFont="1" applyBorder="1" applyAlignment="1"/>
    <xf numFmtId="0" fontId="6" fillId="0" borderId="0" xfId="0" applyFont="1" applyBorder="1" applyAlignment="1">
      <alignment horizontal="left"/>
    </xf>
    <xf numFmtId="0" fontId="6" fillId="0" borderId="15" xfId="0" applyFont="1" applyBorder="1"/>
    <xf numFmtId="0" fontId="6" fillId="0" borderId="15" xfId="0" applyFont="1" applyBorder="1" applyAlignment="1">
      <alignment horizontal="left"/>
    </xf>
    <xf numFmtId="0" fontId="6" fillId="0" borderId="15" xfId="0" applyFont="1" applyFill="1" applyBorder="1" applyAlignment="1"/>
    <xf numFmtId="0" fontId="0" fillId="0" borderId="2" xfId="0" applyBorder="1"/>
    <xf numFmtId="0" fontId="6" fillId="0" borderId="3" xfId="0" applyFont="1" applyBorder="1" applyAlignment="1"/>
    <xf numFmtId="0" fontId="0" fillId="0" borderId="4" xfId="0" applyBorder="1"/>
    <xf numFmtId="0" fontId="0" fillId="0" borderId="15" xfId="0" applyBorder="1"/>
    <xf numFmtId="0" fontId="0" fillId="0" borderId="15" xfId="0" applyBorder="1" applyAlignment="1">
      <alignment horizontal="left"/>
    </xf>
    <xf numFmtId="0" fontId="0" fillId="0" borderId="15" xfId="0" applyBorder="1" applyAlignment="1"/>
    <xf numFmtId="0" fontId="1" fillId="0" borderId="4" xfId="0" applyFont="1" applyBorder="1"/>
    <xf numFmtId="0" fontId="1" fillId="0" borderId="0" xfId="0" applyFont="1" applyBorder="1" applyAlignment="1"/>
    <xf numFmtId="0" fontId="1" fillId="0" borderId="15" xfId="0" applyFont="1" applyBorder="1" applyAlignment="1"/>
    <xf numFmtId="0" fontId="0" fillId="0" borderId="6" xfId="0" applyBorder="1"/>
    <xf numFmtId="0" fontId="0" fillId="0" borderId="3" xfId="0" applyBorder="1"/>
    <xf numFmtId="0" fontId="0" fillId="0" borderId="13" xfId="0" applyBorder="1"/>
    <xf numFmtId="0" fontId="0" fillId="0" borderId="14" xfId="0" applyBorder="1"/>
    <xf numFmtId="43" fontId="7" fillId="0" borderId="1" xfId="1" applyFont="1" applyBorder="1"/>
    <xf numFmtId="43" fontId="0" fillId="0" borderId="8" xfId="1" applyFont="1" applyFill="1" applyBorder="1"/>
    <xf numFmtId="43" fontId="8" fillId="0" borderId="1" xfId="1" applyFont="1" applyBorder="1"/>
    <xf numFmtId="43" fontId="8" fillId="0" borderId="9" xfId="1" applyFont="1" applyBorder="1"/>
    <xf numFmtId="43" fontId="8" fillId="0" borderId="16" xfId="1" applyFont="1" applyBorder="1"/>
    <xf numFmtId="49" fontId="0" fillId="0" borderId="9" xfId="1" applyNumberFormat="1" applyFont="1" applyBorder="1" applyAlignment="1">
      <alignment horizontal="center"/>
    </xf>
    <xf numFmtId="43" fontId="9" fillId="0" borderId="8" xfId="1" applyFont="1" applyFill="1" applyBorder="1"/>
    <xf numFmtId="43" fontId="10" fillId="0" borderId="8" xfId="1" applyFont="1" applyFill="1" applyBorder="1"/>
    <xf numFmtId="43" fontId="9" fillId="0" borderId="9" xfId="1" applyFont="1" applyFill="1" applyBorder="1"/>
    <xf numFmtId="0" fontId="0" fillId="0" borderId="3" xfId="0" applyBorder="1" applyAlignment="1">
      <alignment horizontal="left"/>
    </xf>
    <xf numFmtId="0" fontId="0" fillId="0" borderId="3" xfId="0" applyBorder="1" applyAlignment="1"/>
    <xf numFmtId="49" fontId="0" fillId="0" borderId="3" xfId="0" applyNumberFormat="1" applyBorder="1" applyAlignment="1">
      <alignment horizontal="center"/>
    </xf>
    <xf numFmtId="43" fontId="0" fillId="0" borderId="3" xfId="1" applyFont="1" applyBorder="1"/>
    <xf numFmtId="43" fontId="9" fillId="0" borderId="3" xfId="1" applyFont="1" applyFill="1" applyBorder="1"/>
    <xf numFmtId="49" fontId="0" fillId="0" borderId="0" xfId="0" applyNumberFormat="1" applyBorder="1" applyAlignment="1">
      <alignment horizontal="center"/>
    </xf>
    <xf numFmtId="43" fontId="9" fillId="0" borderId="0" xfId="1" applyFont="1" applyFill="1" applyBorder="1"/>
    <xf numFmtId="49" fontId="0" fillId="0" borderId="6" xfId="0" applyNumberFormat="1" applyBorder="1" applyAlignment="1">
      <alignment horizontal="center"/>
    </xf>
    <xf numFmtId="43" fontId="0" fillId="0" borderId="6" xfId="1" applyFont="1" applyBorder="1"/>
    <xf numFmtId="43" fontId="10" fillId="0" borderId="0" xfId="1" applyFont="1" applyFill="1" applyBorder="1"/>
    <xf numFmtId="0" fontId="6" fillId="0" borderId="6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49" fontId="6" fillId="0" borderId="3" xfId="0" applyNumberFormat="1" applyFont="1" applyBorder="1" applyAlignment="1">
      <alignment horizontal="center"/>
    </xf>
    <xf numFmtId="43" fontId="10" fillId="0" borderId="3" xfId="1" applyFont="1" applyFill="1" applyBorder="1"/>
    <xf numFmtId="49" fontId="6" fillId="0" borderId="0" xfId="0" applyNumberFormat="1" applyFont="1" applyBorder="1" applyAlignment="1">
      <alignment horizontal="center"/>
    </xf>
    <xf numFmtId="0" fontId="0" fillId="0" borderId="2" xfId="0" applyFont="1" applyBorder="1"/>
    <xf numFmtId="0" fontId="0" fillId="0" borderId="3" xfId="0" applyFon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/>
    <xf numFmtId="0" fontId="0" fillId="0" borderId="8" xfId="0" applyFont="1" applyBorder="1" applyAlignment="1">
      <alignment horizontal="center"/>
    </xf>
    <xf numFmtId="0" fontId="0" fillId="0" borderId="4" xfId="0" applyFont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4" xfId="0" applyFont="1" applyBorder="1"/>
    <xf numFmtId="0" fontId="0" fillId="0" borderId="15" xfId="0" applyFont="1" applyBorder="1"/>
    <xf numFmtId="49" fontId="0" fillId="0" borderId="8" xfId="0" applyNumberFormat="1" applyFont="1" applyBorder="1" applyAlignment="1">
      <alignment horizontal="center"/>
    </xf>
    <xf numFmtId="0" fontId="0" fillId="0" borderId="8" xfId="0" applyFont="1" applyBorder="1"/>
    <xf numFmtId="43" fontId="9" fillId="0" borderId="4" xfId="1" applyFont="1" applyFill="1" applyBorder="1"/>
    <xf numFmtId="0" fontId="0" fillId="0" borderId="15" xfId="0" applyFont="1" applyFill="1" applyBorder="1" applyAlignment="1"/>
    <xf numFmtId="0" fontId="0" fillId="0" borderId="5" xfId="0" applyFont="1" applyBorder="1"/>
    <xf numFmtId="0" fontId="0" fillId="0" borderId="9" xfId="0" applyFont="1" applyBorder="1"/>
    <xf numFmtId="0" fontId="11" fillId="0" borderId="0" xfId="0" applyFont="1" applyBorder="1" applyAlignment="1"/>
    <xf numFmtId="0" fontId="11" fillId="0" borderId="15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6" fillId="0" borderId="6" xfId="0" applyFont="1" applyBorder="1" applyAlignment="1"/>
    <xf numFmtId="49" fontId="6" fillId="0" borderId="6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0" fillId="0" borderId="13" xfId="0" applyBorder="1" applyAlignment="1"/>
    <xf numFmtId="0" fontId="0" fillId="0" borderId="5" xfId="0" applyBorder="1"/>
    <xf numFmtId="0" fontId="6" fillId="0" borderId="14" xfId="0" applyFont="1" applyBorder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5"/>
  <sheetViews>
    <sheetView workbookViewId="0">
      <selection activeCell="J53" sqref="J53"/>
    </sheetView>
  </sheetViews>
  <sheetFormatPr defaultRowHeight="15"/>
  <cols>
    <col min="1" max="1" width="2.7109375" customWidth="1"/>
    <col min="2" max="2" width="2.28515625" customWidth="1"/>
    <col min="3" max="3" width="2" customWidth="1"/>
    <col min="4" max="4" width="39.7109375" customWidth="1"/>
    <col min="5" max="5" width="12.5703125" customWidth="1"/>
    <col min="6" max="6" width="14.140625" customWidth="1"/>
    <col min="7" max="7" width="13.85546875" customWidth="1"/>
    <col min="8" max="8" width="14.42578125" customWidth="1"/>
    <col min="9" max="9" width="13.5703125" bestFit="1" customWidth="1"/>
  </cols>
  <sheetData>
    <row r="1" spans="1:8" ht="12.95" customHeight="1">
      <c r="A1" t="s">
        <v>48</v>
      </c>
    </row>
    <row r="2" spans="1:8" ht="12.95" customHeight="1"/>
    <row r="3" spans="1:8" ht="12.95" customHeight="1"/>
    <row r="4" spans="1:8" ht="12.95" customHeight="1">
      <c r="A4" s="138" t="s">
        <v>49</v>
      </c>
      <c r="B4" s="138"/>
      <c r="C4" s="138"/>
      <c r="D4" s="138"/>
      <c r="E4" s="138"/>
      <c r="F4" s="138"/>
      <c r="G4" s="138"/>
      <c r="H4" s="138"/>
    </row>
    <row r="5" spans="1:8" ht="12.95" customHeight="1">
      <c r="A5" s="139" t="s">
        <v>50</v>
      </c>
      <c r="B5" s="139"/>
      <c r="C5" s="139"/>
      <c r="D5" s="139"/>
      <c r="E5" s="139"/>
      <c r="F5" s="139"/>
      <c r="G5" s="139"/>
      <c r="H5" s="139"/>
    </row>
    <row r="6" spans="1:8" ht="12.95" customHeight="1">
      <c r="A6" s="140" t="s">
        <v>51</v>
      </c>
      <c r="B6" s="140"/>
      <c r="C6" s="140"/>
      <c r="D6" s="140"/>
      <c r="E6" s="140"/>
      <c r="F6" s="140"/>
      <c r="G6" s="140"/>
      <c r="H6" s="140"/>
    </row>
    <row r="7" spans="1:8" ht="12.95" customHeight="1">
      <c r="A7" s="30"/>
      <c r="B7" s="30"/>
      <c r="C7" s="30"/>
      <c r="D7" s="30"/>
      <c r="E7" s="30"/>
      <c r="F7" s="30"/>
      <c r="G7" s="30"/>
      <c r="H7" s="30"/>
    </row>
    <row r="8" spans="1:8" ht="12.95" customHeight="1">
      <c r="A8" s="18"/>
      <c r="B8" s="18"/>
      <c r="C8" s="18"/>
      <c r="D8" s="18"/>
      <c r="E8" s="18"/>
      <c r="F8" s="18"/>
      <c r="G8" s="18"/>
      <c r="H8" s="18"/>
    </row>
    <row r="9" spans="1:8" ht="12.95" customHeight="1">
      <c r="A9" s="1"/>
      <c r="B9" s="2"/>
      <c r="C9" s="2"/>
      <c r="D9" s="2"/>
      <c r="E9" s="24"/>
      <c r="F9" s="24"/>
      <c r="G9" s="23" t="s">
        <v>34</v>
      </c>
      <c r="H9" s="24"/>
    </row>
    <row r="10" spans="1:8" ht="12.95" customHeight="1">
      <c r="A10" s="141" t="s">
        <v>0</v>
      </c>
      <c r="B10" s="142"/>
      <c r="C10" s="142"/>
      <c r="D10" s="142"/>
      <c r="E10" s="6" t="s">
        <v>28</v>
      </c>
      <c r="F10" s="6" t="s">
        <v>30</v>
      </c>
      <c r="G10" s="6" t="s">
        <v>33</v>
      </c>
      <c r="H10" s="6" t="s">
        <v>32</v>
      </c>
    </row>
    <row r="11" spans="1:8" ht="12.95" customHeight="1">
      <c r="A11" s="141"/>
      <c r="B11" s="142"/>
      <c r="C11" s="142"/>
      <c r="D11" s="142"/>
      <c r="E11" s="6" t="s">
        <v>29</v>
      </c>
      <c r="F11" s="6" t="s">
        <v>33</v>
      </c>
      <c r="G11" s="6" t="s">
        <v>36</v>
      </c>
      <c r="H11" s="6" t="s">
        <v>33</v>
      </c>
    </row>
    <row r="12" spans="1:8" ht="12.95" customHeight="1">
      <c r="A12" s="19"/>
      <c r="B12" s="20"/>
      <c r="C12" s="20"/>
      <c r="D12" s="20"/>
      <c r="E12" s="5"/>
      <c r="F12" s="5" t="s">
        <v>31</v>
      </c>
      <c r="G12" s="5" t="s">
        <v>35</v>
      </c>
      <c r="H12" s="5"/>
    </row>
    <row r="13" spans="1:8" ht="12.95" customHeight="1">
      <c r="A13" s="144" t="s">
        <v>53</v>
      </c>
      <c r="B13" s="145"/>
      <c r="C13" s="145"/>
      <c r="D13" s="146"/>
      <c r="E13" s="6"/>
      <c r="F13" s="6"/>
      <c r="G13" s="31">
        <v>87964992.439999998</v>
      </c>
      <c r="H13" s="6"/>
    </row>
    <row r="14" spans="1:8" ht="12.95" customHeight="1">
      <c r="A14" s="9" t="s">
        <v>54</v>
      </c>
      <c r="B14" s="4"/>
      <c r="C14" s="4"/>
      <c r="D14" s="4"/>
      <c r="E14" s="11"/>
      <c r="F14" s="11"/>
      <c r="G14" s="11"/>
      <c r="H14" s="11"/>
    </row>
    <row r="15" spans="1:8" ht="12.95" customHeight="1">
      <c r="A15" s="3"/>
      <c r="B15" s="7" t="s">
        <v>1</v>
      </c>
      <c r="C15" s="4"/>
      <c r="D15" s="4"/>
      <c r="E15" s="11"/>
      <c r="F15" s="11"/>
      <c r="G15" s="11"/>
      <c r="H15" s="11"/>
    </row>
    <row r="16" spans="1:8" ht="12.95" customHeight="1">
      <c r="A16" s="3"/>
      <c r="B16" s="4"/>
      <c r="C16" s="8" t="s">
        <v>2</v>
      </c>
      <c r="D16" s="4"/>
      <c r="E16" s="11"/>
      <c r="F16" s="11"/>
      <c r="G16" s="11"/>
      <c r="H16" s="11"/>
    </row>
    <row r="17" spans="1:8" ht="12.95" customHeight="1">
      <c r="A17" s="3"/>
      <c r="B17" s="4"/>
      <c r="C17" s="4"/>
      <c r="D17" s="4" t="s">
        <v>3</v>
      </c>
      <c r="E17" s="11"/>
      <c r="F17" s="11"/>
      <c r="G17" s="11"/>
      <c r="H17" s="11"/>
    </row>
    <row r="18" spans="1:8" ht="12.95" customHeight="1">
      <c r="A18" s="3"/>
      <c r="B18" s="4"/>
      <c r="C18" s="4"/>
      <c r="D18" s="4" t="s">
        <v>37</v>
      </c>
      <c r="E18" s="11"/>
      <c r="F18" s="11">
        <v>297997.38</v>
      </c>
      <c r="G18" s="11">
        <v>300000</v>
      </c>
      <c r="H18" s="11">
        <v>350000</v>
      </c>
    </row>
    <row r="19" spans="1:8" ht="12.95" customHeight="1">
      <c r="A19" s="3"/>
      <c r="B19" s="4"/>
      <c r="C19" s="4"/>
      <c r="D19" s="4" t="s">
        <v>38</v>
      </c>
      <c r="E19" s="11"/>
      <c r="F19" s="11">
        <v>0</v>
      </c>
      <c r="G19" s="11">
        <v>0</v>
      </c>
      <c r="H19" s="11">
        <v>0</v>
      </c>
    </row>
    <row r="20" spans="1:8" ht="12.95" customHeight="1">
      <c r="A20" s="3"/>
      <c r="B20" s="4"/>
      <c r="C20" s="4"/>
      <c r="D20" s="4" t="s">
        <v>4</v>
      </c>
      <c r="E20" s="11"/>
      <c r="F20" s="11">
        <v>145010</v>
      </c>
      <c r="G20" s="11">
        <v>250000</v>
      </c>
      <c r="H20" s="11">
        <v>200000</v>
      </c>
    </row>
    <row r="21" spans="1:8" ht="12.95" customHeight="1">
      <c r="A21" s="3"/>
      <c r="B21" s="4"/>
      <c r="C21" s="4"/>
      <c r="D21" s="4" t="s">
        <v>5</v>
      </c>
      <c r="E21" s="11"/>
      <c r="F21" s="12">
        <v>438006.65</v>
      </c>
      <c r="G21" s="12">
        <v>250000</v>
      </c>
      <c r="H21" s="12">
        <v>300000</v>
      </c>
    </row>
    <row r="22" spans="1:8" ht="12.95" customHeight="1">
      <c r="A22" s="3"/>
      <c r="B22" s="4"/>
      <c r="C22" s="143" t="s">
        <v>6</v>
      </c>
      <c r="D22" s="143"/>
      <c r="E22" s="11"/>
      <c r="F22" s="14">
        <f>SUM(F18:F21)</f>
        <v>881014.03</v>
      </c>
      <c r="G22" s="14">
        <f>SUM(G18:G21)</f>
        <v>800000</v>
      </c>
      <c r="H22" s="14">
        <f>SUM(H18:H21)</f>
        <v>850000</v>
      </c>
    </row>
    <row r="23" spans="1:8" ht="12.95" customHeight="1">
      <c r="A23" s="3"/>
      <c r="B23" s="4"/>
      <c r="C23" s="4" t="s">
        <v>7</v>
      </c>
      <c r="D23" s="4"/>
      <c r="E23" s="11"/>
      <c r="F23" s="11"/>
      <c r="G23" s="11"/>
      <c r="H23" s="11">
        <v>50000</v>
      </c>
    </row>
    <row r="24" spans="1:8" ht="12.95" customHeight="1">
      <c r="A24" s="3"/>
      <c r="B24" s="4"/>
      <c r="C24" s="4"/>
      <c r="D24" s="4" t="s">
        <v>8</v>
      </c>
      <c r="E24" s="11"/>
      <c r="F24" s="11">
        <v>767315.73</v>
      </c>
      <c r="G24" s="11">
        <v>400000</v>
      </c>
      <c r="H24" s="11">
        <v>400000</v>
      </c>
    </row>
    <row r="25" spans="1:8" ht="12.95" customHeight="1">
      <c r="A25" s="3"/>
      <c r="B25" s="4"/>
      <c r="C25" s="4"/>
      <c r="D25" s="4" t="s">
        <v>9</v>
      </c>
      <c r="E25" s="11"/>
      <c r="F25" s="11">
        <v>517973.17</v>
      </c>
      <c r="G25" s="11">
        <v>700000</v>
      </c>
      <c r="H25" s="11">
        <v>700000</v>
      </c>
    </row>
    <row r="26" spans="1:8" ht="12.95" customHeight="1">
      <c r="A26" s="3"/>
      <c r="B26" s="4"/>
      <c r="C26" s="4"/>
      <c r="D26" s="4" t="s">
        <v>10</v>
      </c>
      <c r="E26" s="11"/>
      <c r="F26" s="11"/>
      <c r="G26" s="11"/>
      <c r="H26" s="11">
        <v>400000</v>
      </c>
    </row>
    <row r="27" spans="1:8" ht="12.95" customHeight="1">
      <c r="A27" s="3"/>
      <c r="B27" s="4"/>
      <c r="C27" s="4"/>
      <c r="D27" s="4" t="s">
        <v>11</v>
      </c>
      <c r="E27" s="11"/>
      <c r="F27" s="11">
        <v>290079.78999999998</v>
      </c>
      <c r="G27" s="11">
        <v>100000</v>
      </c>
      <c r="H27" s="11">
        <v>100000</v>
      </c>
    </row>
    <row r="28" spans="1:8" ht="12.95" customHeight="1">
      <c r="A28" s="3"/>
      <c r="B28" s="4"/>
      <c r="C28" s="4" t="s">
        <v>12</v>
      </c>
      <c r="D28" s="4"/>
      <c r="E28" s="11"/>
      <c r="F28" s="15">
        <f>SUM(F24:F27)</f>
        <v>1575368.69</v>
      </c>
      <c r="G28" s="15">
        <f>SUM(G24:G27)</f>
        <v>1200000</v>
      </c>
      <c r="H28" s="15">
        <f>SUM(H23:H27)</f>
        <v>1650000</v>
      </c>
    </row>
    <row r="29" spans="1:8" ht="12.95" customHeight="1">
      <c r="A29" s="1"/>
      <c r="B29" s="16" t="s">
        <v>13</v>
      </c>
      <c r="C29" s="2"/>
      <c r="D29" s="2"/>
      <c r="E29" s="10"/>
      <c r="F29" s="10"/>
      <c r="G29" s="10"/>
      <c r="H29" s="10"/>
    </row>
    <row r="30" spans="1:8" ht="12.95" customHeight="1">
      <c r="A30" s="3"/>
      <c r="B30" s="4"/>
      <c r="C30" s="4" t="s">
        <v>14</v>
      </c>
      <c r="D30" s="4"/>
      <c r="E30" s="11"/>
      <c r="F30" s="11">
        <v>72656019</v>
      </c>
      <c r="G30" s="11">
        <v>90414179</v>
      </c>
      <c r="H30" s="11">
        <v>97080532</v>
      </c>
    </row>
    <row r="31" spans="1:8" ht="12.95" customHeight="1">
      <c r="A31" s="3"/>
      <c r="B31" s="4"/>
      <c r="C31" s="4" t="s">
        <v>15</v>
      </c>
      <c r="D31" s="4"/>
      <c r="E31" s="11"/>
      <c r="F31" s="11"/>
      <c r="G31" s="11"/>
      <c r="H31" s="11"/>
    </row>
    <row r="32" spans="1:8" ht="12.95" customHeight="1">
      <c r="A32" s="3"/>
      <c r="B32" s="4"/>
      <c r="C32" s="4" t="s">
        <v>16</v>
      </c>
      <c r="D32" s="4"/>
      <c r="E32" s="11"/>
      <c r="F32" s="11"/>
      <c r="G32" s="11"/>
      <c r="H32" s="11"/>
    </row>
    <row r="33" spans="1:8" ht="12.95" customHeight="1">
      <c r="A33" s="3"/>
      <c r="B33" s="4"/>
      <c r="C33" s="4"/>
      <c r="D33" s="4" t="s">
        <v>17</v>
      </c>
      <c r="E33" s="11"/>
      <c r="F33" s="11"/>
      <c r="G33" s="11"/>
      <c r="H33" s="11"/>
    </row>
    <row r="34" spans="1:8" ht="12.95" customHeight="1">
      <c r="A34" s="3"/>
      <c r="B34" s="4"/>
      <c r="C34" s="4"/>
      <c r="D34" s="4" t="s">
        <v>18</v>
      </c>
      <c r="E34" s="11"/>
      <c r="F34" s="11"/>
      <c r="G34" s="11"/>
      <c r="H34" s="11"/>
    </row>
    <row r="35" spans="1:8" ht="12.95" customHeight="1">
      <c r="A35" s="3"/>
      <c r="B35" s="4"/>
      <c r="C35" s="4"/>
      <c r="D35" s="4" t="s">
        <v>19</v>
      </c>
      <c r="E35" s="11"/>
      <c r="F35" s="11"/>
      <c r="G35" s="11"/>
      <c r="H35" s="11"/>
    </row>
    <row r="36" spans="1:8" ht="12.95" customHeight="1">
      <c r="A36" s="3"/>
      <c r="B36" s="4"/>
      <c r="C36" s="4"/>
      <c r="D36" s="4" t="s">
        <v>20</v>
      </c>
      <c r="E36" s="11"/>
      <c r="F36" s="11"/>
      <c r="G36" s="11"/>
      <c r="H36" s="11"/>
    </row>
    <row r="37" spans="1:8" ht="12.95" customHeight="1">
      <c r="A37" s="3"/>
      <c r="B37" s="4"/>
      <c r="C37" s="4" t="s">
        <v>21</v>
      </c>
      <c r="D37" s="4"/>
      <c r="E37" s="11"/>
      <c r="F37" s="11"/>
      <c r="G37" s="11"/>
      <c r="H37" s="11"/>
    </row>
    <row r="38" spans="1:8" ht="12.95" customHeight="1">
      <c r="A38" s="3"/>
      <c r="B38" s="4"/>
      <c r="C38" s="4" t="s">
        <v>22</v>
      </c>
      <c r="D38" s="4"/>
      <c r="E38" s="11"/>
      <c r="F38" s="11"/>
      <c r="G38" s="11"/>
      <c r="H38" s="11"/>
    </row>
    <row r="39" spans="1:8" ht="12.95" customHeight="1">
      <c r="A39" s="3"/>
      <c r="B39" s="4" t="s">
        <v>23</v>
      </c>
      <c r="C39" s="4"/>
      <c r="D39" s="4"/>
      <c r="E39" s="11"/>
      <c r="F39" s="15">
        <v>72656019</v>
      </c>
      <c r="G39" s="15">
        <f>SUM(G30:G38)</f>
        <v>90414179</v>
      </c>
      <c r="H39" s="15">
        <v>97080532</v>
      </c>
    </row>
    <row r="40" spans="1:8" ht="12.95" customHeight="1">
      <c r="A40" s="1"/>
      <c r="B40" s="16" t="s">
        <v>39</v>
      </c>
      <c r="C40" s="2"/>
      <c r="D40" s="2"/>
      <c r="E40" s="10"/>
      <c r="F40" s="10"/>
      <c r="G40" s="10"/>
      <c r="H40" s="10"/>
    </row>
    <row r="41" spans="1:8" ht="12.95" customHeight="1">
      <c r="A41" s="3"/>
      <c r="B41" s="4"/>
      <c r="C41" s="4" t="s">
        <v>24</v>
      </c>
      <c r="D41" s="4"/>
      <c r="E41" s="11"/>
      <c r="F41" s="11"/>
      <c r="G41" s="11"/>
      <c r="H41" s="11"/>
    </row>
    <row r="42" spans="1:8" ht="12.95" customHeight="1">
      <c r="A42" s="3"/>
      <c r="B42" s="4"/>
      <c r="C42" s="4"/>
      <c r="D42" s="4" t="s">
        <v>25</v>
      </c>
      <c r="E42" s="11"/>
      <c r="F42" s="11"/>
      <c r="G42" s="11"/>
      <c r="H42" s="11"/>
    </row>
    <row r="43" spans="1:8" ht="12.95" customHeight="1">
      <c r="A43" s="3"/>
      <c r="B43" s="4"/>
      <c r="C43" s="4"/>
      <c r="D43" s="4" t="s">
        <v>26</v>
      </c>
      <c r="E43" s="11"/>
      <c r="F43" s="11"/>
      <c r="G43" s="11"/>
      <c r="H43" s="11"/>
    </row>
    <row r="44" spans="1:8" ht="12.95" customHeight="1">
      <c r="A44" s="3"/>
      <c r="B44" s="4"/>
      <c r="C44" s="4"/>
      <c r="D44" s="4" t="s">
        <v>27</v>
      </c>
      <c r="E44" s="11"/>
      <c r="F44" s="12">
        <v>0</v>
      </c>
      <c r="G44" s="12">
        <v>0</v>
      </c>
      <c r="H44" s="12">
        <v>0</v>
      </c>
    </row>
    <row r="45" spans="1:8" ht="12.95" customHeight="1">
      <c r="A45" s="3"/>
      <c r="B45" s="4"/>
      <c r="C45" s="4" t="s">
        <v>40</v>
      </c>
      <c r="D45" s="4"/>
      <c r="E45" s="11"/>
      <c r="F45" s="13">
        <v>0</v>
      </c>
      <c r="G45" s="13">
        <v>0</v>
      </c>
      <c r="H45" s="13">
        <v>0</v>
      </c>
    </row>
    <row r="46" spans="1:8" ht="12.95" customHeight="1">
      <c r="A46" s="3"/>
      <c r="B46" s="4"/>
      <c r="C46" s="4" t="s">
        <v>41</v>
      </c>
      <c r="D46" s="4"/>
      <c r="E46" s="11"/>
      <c r="F46" s="13">
        <v>0</v>
      </c>
      <c r="G46" s="13">
        <v>0</v>
      </c>
      <c r="H46" s="13">
        <v>0</v>
      </c>
    </row>
    <row r="47" spans="1:8" ht="12.95" customHeight="1">
      <c r="A47" s="9"/>
      <c r="B47" s="7"/>
      <c r="C47" s="7"/>
      <c r="D47" s="4" t="s">
        <v>42</v>
      </c>
      <c r="E47" s="11"/>
      <c r="F47" s="14">
        <v>0</v>
      </c>
      <c r="G47" s="14">
        <v>0</v>
      </c>
      <c r="H47" s="14">
        <v>0</v>
      </c>
    </row>
    <row r="48" spans="1:8" ht="11.1" customHeight="1">
      <c r="A48" s="9"/>
      <c r="B48" s="7"/>
      <c r="C48" s="7"/>
      <c r="D48" s="4" t="s">
        <v>43</v>
      </c>
      <c r="E48" s="11"/>
      <c r="F48" s="11"/>
      <c r="G48" s="11"/>
      <c r="H48" s="11"/>
    </row>
    <row r="49" spans="1:8" s="29" customFormat="1" ht="11.1" customHeight="1">
      <c r="A49" s="3"/>
      <c r="B49" s="4"/>
      <c r="C49" s="4" t="s">
        <v>44</v>
      </c>
      <c r="D49" s="4"/>
      <c r="E49" s="28"/>
      <c r="F49" s="28"/>
      <c r="G49" s="28"/>
      <c r="H49" s="28"/>
    </row>
    <row r="50" spans="1:8" s="29" customFormat="1" ht="11.1" customHeight="1">
      <c r="A50" s="3"/>
      <c r="B50" s="4"/>
      <c r="C50" s="4" t="s">
        <v>45</v>
      </c>
      <c r="D50" s="4"/>
      <c r="E50" s="28"/>
      <c r="F50" s="28"/>
      <c r="G50" s="28"/>
      <c r="H50" s="28"/>
    </row>
    <row r="51" spans="1:8" s="29" customFormat="1" ht="11.1" customHeight="1">
      <c r="A51" s="3"/>
      <c r="B51" s="4"/>
      <c r="C51" s="4" t="s">
        <v>46</v>
      </c>
      <c r="D51" s="4"/>
      <c r="E51" s="28"/>
      <c r="F51" s="28"/>
      <c r="G51" s="28"/>
      <c r="H51" s="28"/>
    </row>
    <row r="52" spans="1:8" s="29" customFormat="1" ht="11.1" customHeight="1">
      <c r="A52" s="3"/>
      <c r="B52" s="4"/>
      <c r="C52" s="4"/>
      <c r="D52" s="4"/>
      <c r="E52" s="28"/>
      <c r="F52" s="28"/>
      <c r="G52" s="28"/>
      <c r="H52" s="28"/>
    </row>
    <row r="53" spans="1:8" ht="11.1" customHeight="1">
      <c r="A53" s="9"/>
      <c r="B53" s="7"/>
      <c r="C53" s="7"/>
      <c r="D53" s="7"/>
      <c r="E53" s="11"/>
      <c r="F53" s="11"/>
      <c r="G53" s="11"/>
      <c r="H53" s="11"/>
    </row>
    <row r="54" spans="1:8" ht="11.1" customHeight="1">
      <c r="A54" s="25" t="s">
        <v>47</v>
      </c>
      <c r="B54" s="26"/>
      <c r="C54" s="26"/>
      <c r="D54" s="27"/>
      <c r="E54" s="13"/>
      <c r="F54" s="32">
        <v>82016279.849999994</v>
      </c>
      <c r="G54" s="32">
        <v>92414179</v>
      </c>
      <c r="H54" s="32">
        <v>99580532</v>
      </c>
    </row>
    <row r="55" spans="1:8" ht="11.1" customHeight="1">
      <c r="A55" s="7"/>
      <c r="B55" s="7"/>
      <c r="C55" s="7"/>
      <c r="D55" s="7"/>
      <c r="E55" s="17"/>
      <c r="F55" s="17"/>
      <c r="G55" s="17"/>
      <c r="H55" s="17"/>
    </row>
  </sheetData>
  <mergeCells count="7">
    <mergeCell ref="A4:H4"/>
    <mergeCell ref="A5:H5"/>
    <mergeCell ref="A6:H6"/>
    <mergeCell ref="A10:D10"/>
    <mergeCell ref="C22:D22"/>
    <mergeCell ref="A11:D11"/>
    <mergeCell ref="A13:D13"/>
  </mergeCells>
  <pageMargins left="0.35" right="0.11" top="0.88" bottom="0.04" header="0.05" footer="0.03"/>
  <pageSetup paperSize="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0"/>
  <sheetViews>
    <sheetView tabSelected="1" workbookViewId="0">
      <selection activeCell="E32" sqref="E32"/>
    </sheetView>
  </sheetViews>
  <sheetFormatPr defaultRowHeight="15"/>
  <cols>
    <col min="1" max="1" width="2.7109375" customWidth="1"/>
    <col min="2" max="2" width="2.28515625" customWidth="1"/>
    <col min="3" max="3" width="2" customWidth="1"/>
    <col min="4" max="4" width="42.140625" customWidth="1"/>
    <col min="5" max="5" width="15.140625" customWidth="1"/>
    <col min="6" max="6" width="11.7109375" customWidth="1"/>
    <col min="7" max="7" width="15.140625" customWidth="1"/>
    <col min="8" max="8" width="15.85546875" customWidth="1"/>
    <col min="9" max="9" width="15.140625" customWidth="1"/>
    <col min="10" max="10" width="14.7109375" customWidth="1"/>
    <col min="11" max="11" width="16" customWidth="1"/>
    <col min="12" max="12" width="13.5703125" bestFit="1" customWidth="1"/>
  </cols>
  <sheetData>
    <row r="1" spans="1:11" ht="12" customHeight="1">
      <c r="A1" s="35" t="s">
        <v>60</v>
      </c>
      <c r="K1" s="166" t="s">
        <v>302</v>
      </c>
    </row>
    <row r="2" spans="1:11" ht="12" customHeight="1">
      <c r="A2" s="138" t="s">
        <v>61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12" customHeight="1">
      <c r="A3" s="139" t="s">
        <v>50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ht="12" customHeight="1">
      <c r="A4" s="140" t="s">
        <v>51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</row>
    <row r="5" spans="1:11" ht="6" customHeight="1">
      <c r="A5" s="21"/>
      <c r="B5" s="21"/>
      <c r="C5" s="21"/>
      <c r="D5" s="21"/>
      <c r="E5" s="36"/>
      <c r="F5" s="21"/>
      <c r="G5" s="21"/>
      <c r="H5" s="21"/>
      <c r="I5" s="21"/>
      <c r="J5" s="21"/>
      <c r="K5" s="21"/>
    </row>
    <row r="6" spans="1:11" ht="12" customHeight="1">
      <c r="A6" s="1"/>
      <c r="B6" s="2"/>
      <c r="C6" s="2"/>
      <c r="D6" s="2"/>
      <c r="E6" s="61"/>
      <c r="F6" s="24"/>
      <c r="G6" s="24"/>
      <c r="H6" s="150" t="s">
        <v>52</v>
      </c>
      <c r="I6" s="151"/>
      <c r="J6" s="152"/>
      <c r="K6" s="24"/>
    </row>
    <row r="7" spans="1:11" ht="12" customHeight="1">
      <c r="A7" s="147" t="s">
        <v>0</v>
      </c>
      <c r="B7" s="148"/>
      <c r="C7" s="148"/>
      <c r="D7" s="148"/>
      <c r="E7" s="149" t="s">
        <v>135</v>
      </c>
      <c r="F7" s="6" t="s">
        <v>28</v>
      </c>
      <c r="G7" s="6" t="s">
        <v>30</v>
      </c>
      <c r="H7" s="153"/>
      <c r="I7" s="154"/>
      <c r="J7" s="155"/>
      <c r="K7" s="6" t="s">
        <v>32</v>
      </c>
    </row>
    <row r="8" spans="1:11" ht="12" customHeight="1">
      <c r="A8" s="141"/>
      <c r="B8" s="142"/>
      <c r="C8" s="142"/>
      <c r="D8" s="142"/>
      <c r="E8" s="149"/>
      <c r="F8" s="6" t="s">
        <v>29</v>
      </c>
      <c r="G8" s="6" t="s">
        <v>33</v>
      </c>
      <c r="H8" s="6" t="s">
        <v>55</v>
      </c>
      <c r="I8" s="6" t="s">
        <v>56</v>
      </c>
      <c r="J8" s="6" t="s">
        <v>57</v>
      </c>
      <c r="K8" s="6" t="s">
        <v>33</v>
      </c>
    </row>
    <row r="9" spans="1:11" ht="12" customHeight="1">
      <c r="A9" s="19"/>
      <c r="B9" s="20"/>
      <c r="C9" s="20"/>
      <c r="D9" s="20"/>
      <c r="E9" s="5"/>
      <c r="F9" s="5"/>
      <c r="G9" s="5" t="s">
        <v>31</v>
      </c>
      <c r="H9" s="5"/>
      <c r="I9" s="5"/>
      <c r="J9" s="5" t="s">
        <v>58</v>
      </c>
      <c r="K9" s="5"/>
    </row>
    <row r="10" spans="1:11" ht="12" customHeight="1">
      <c r="A10" s="144" t="s">
        <v>53</v>
      </c>
      <c r="B10" s="145"/>
      <c r="C10" s="145"/>
      <c r="D10" s="145"/>
      <c r="E10" s="62"/>
      <c r="F10" s="6"/>
      <c r="G10" s="6"/>
      <c r="H10" s="31">
        <v>0</v>
      </c>
      <c r="I10" s="31">
        <v>8964992.4399999995</v>
      </c>
      <c r="J10" s="31">
        <v>8964992.4399999995</v>
      </c>
      <c r="K10" s="6"/>
    </row>
    <row r="11" spans="1:11" ht="12" customHeight="1">
      <c r="A11" s="9" t="s">
        <v>54</v>
      </c>
      <c r="B11" s="4"/>
      <c r="C11" s="4"/>
      <c r="D11" s="4"/>
      <c r="E11" s="63"/>
      <c r="F11" s="11"/>
      <c r="G11" s="11"/>
      <c r="H11" s="11"/>
      <c r="I11" s="11"/>
      <c r="J11" s="11"/>
      <c r="K11" s="11"/>
    </row>
    <row r="12" spans="1:11" ht="12" customHeight="1">
      <c r="A12" s="3"/>
      <c r="B12" s="7" t="s">
        <v>1</v>
      </c>
      <c r="C12" s="4"/>
      <c r="D12" s="4"/>
      <c r="E12" s="63"/>
      <c r="F12" s="37"/>
      <c r="G12" s="11"/>
      <c r="H12" s="11"/>
      <c r="I12" s="11"/>
      <c r="J12" s="11"/>
      <c r="K12" s="11"/>
    </row>
    <row r="13" spans="1:11" ht="12" customHeight="1">
      <c r="A13" s="3"/>
      <c r="B13" s="4"/>
      <c r="C13" s="22" t="s">
        <v>2</v>
      </c>
      <c r="D13" s="4"/>
      <c r="E13" s="37" t="s">
        <v>62</v>
      </c>
      <c r="G13" s="11"/>
      <c r="H13" s="11"/>
      <c r="I13" s="11"/>
      <c r="J13" s="11"/>
      <c r="K13" s="11"/>
    </row>
    <row r="14" spans="1:11" ht="12" customHeight="1">
      <c r="A14" s="3"/>
      <c r="B14" s="4"/>
      <c r="C14" s="4"/>
      <c r="D14" s="4" t="s">
        <v>3</v>
      </c>
      <c r="E14" s="37"/>
      <c r="G14" s="11"/>
      <c r="H14" s="11"/>
      <c r="I14" s="11"/>
      <c r="J14" s="11"/>
      <c r="K14" s="11"/>
    </row>
    <row r="15" spans="1:11" ht="12" customHeight="1">
      <c r="A15" s="3"/>
      <c r="B15" s="4"/>
      <c r="C15" s="4"/>
      <c r="D15" s="4" t="s">
        <v>37</v>
      </c>
      <c r="E15" s="37" t="s">
        <v>63</v>
      </c>
      <c r="G15" s="11">
        <v>297997.38</v>
      </c>
      <c r="H15" s="11">
        <v>332930.78000000003</v>
      </c>
      <c r="I15" s="11">
        <v>-32930.78</v>
      </c>
      <c r="J15" s="11">
        <v>300000</v>
      </c>
      <c r="K15" s="11">
        <v>350000</v>
      </c>
    </row>
    <row r="16" spans="1:11" ht="12" customHeight="1">
      <c r="A16" s="3"/>
      <c r="B16" s="4"/>
      <c r="C16" s="4"/>
      <c r="D16" s="4" t="s">
        <v>38</v>
      </c>
      <c r="E16" s="37" t="s">
        <v>64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ht="12" customHeight="1">
      <c r="A17" s="3"/>
      <c r="B17" s="4"/>
      <c r="C17" s="4"/>
      <c r="D17" s="4" t="s">
        <v>4</v>
      </c>
      <c r="E17" s="37" t="s">
        <v>65</v>
      </c>
      <c r="G17" s="11">
        <v>145010</v>
      </c>
      <c r="H17" s="11">
        <v>174264.8</v>
      </c>
      <c r="I17" s="11">
        <v>75735.199999999997</v>
      </c>
      <c r="J17" s="11">
        <v>250000</v>
      </c>
      <c r="K17" s="11">
        <v>200000</v>
      </c>
    </row>
    <row r="18" spans="1:11" ht="12" customHeight="1">
      <c r="A18" s="3"/>
      <c r="B18" s="4"/>
      <c r="C18" s="4"/>
      <c r="D18" s="4" t="s">
        <v>5</v>
      </c>
      <c r="E18" s="37"/>
      <c r="G18" s="12">
        <v>438006.65</v>
      </c>
      <c r="H18" s="12">
        <v>239331.85</v>
      </c>
      <c r="I18" s="12">
        <v>10668.15</v>
      </c>
      <c r="J18" s="12">
        <v>250000</v>
      </c>
      <c r="K18" s="12">
        <v>300000</v>
      </c>
    </row>
    <row r="19" spans="1:11" ht="12" customHeight="1">
      <c r="A19" s="3"/>
      <c r="B19" s="4"/>
      <c r="C19" s="143" t="s">
        <v>6</v>
      </c>
      <c r="D19" s="143"/>
      <c r="E19" s="37"/>
      <c r="G19" s="14">
        <f>SUM(G15:G18)</f>
        <v>881014.03</v>
      </c>
      <c r="H19" s="14">
        <f>SUM(H15:H18)</f>
        <v>746527.43</v>
      </c>
      <c r="I19" s="14">
        <f>SUM(I15:I18)</f>
        <v>53472.57</v>
      </c>
      <c r="J19" s="14">
        <f>SUM(J15:J18)</f>
        <v>800000</v>
      </c>
      <c r="K19" s="14">
        <f>SUM(K15:K18)</f>
        <v>850000</v>
      </c>
    </row>
    <row r="20" spans="1:11" ht="12" customHeight="1">
      <c r="A20" s="3"/>
      <c r="B20" s="4"/>
      <c r="C20" s="4" t="s">
        <v>7</v>
      </c>
      <c r="D20" s="4"/>
      <c r="E20" s="37"/>
      <c r="G20" s="11"/>
      <c r="H20" s="11"/>
      <c r="I20" s="11"/>
      <c r="J20" s="11"/>
      <c r="K20" s="11">
        <v>50000</v>
      </c>
    </row>
    <row r="21" spans="1:11" ht="12" customHeight="1">
      <c r="A21" s="3"/>
      <c r="B21" s="4"/>
      <c r="C21" s="4"/>
      <c r="D21" s="4" t="s">
        <v>8</v>
      </c>
      <c r="E21" s="37"/>
      <c r="G21" s="11">
        <v>767315.73</v>
      </c>
      <c r="H21" s="11">
        <v>347447.25</v>
      </c>
      <c r="I21" s="11">
        <v>52552.75</v>
      </c>
      <c r="J21" s="11">
        <v>400000</v>
      </c>
      <c r="K21" s="11">
        <v>400000</v>
      </c>
    </row>
    <row r="22" spans="1:11" ht="12" customHeight="1">
      <c r="A22" s="3"/>
      <c r="B22" s="4"/>
      <c r="C22" s="4"/>
      <c r="D22" s="4" t="s">
        <v>9</v>
      </c>
      <c r="E22" s="37"/>
      <c r="G22" s="11">
        <v>517973.17</v>
      </c>
      <c r="H22" s="11">
        <v>269614.68</v>
      </c>
      <c r="I22" s="11">
        <v>430385.32</v>
      </c>
      <c r="J22" s="11">
        <v>700000</v>
      </c>
      <c r="K22" s="11">
        <v>700000</v>
      </c>
    </row>
    <row r="23" spans="1:11" ht="12" customHeight="1">
      <c r="A23" s="3"/>
      <c r="B23" s="4"/>
      <c r="C23" s="4"/>
      <c r="D23" s="4" t="s">
        <v>10</v>
      </c>
      <c r="E23" s="37"/>
      <c r="G23" s="11"/>
      <c r="H23" s="11">
        <v>0</v>
      </c>
      <c r="I23" s="11">
        <v>0</v>
      </c>
      <c r="J23" s="11"/>
      <c r="K23" s="11">
        <v>400000</v>
      </c>
    </row>
    <row r="24" spans="1:11" ht="12" customHeight="1">
      <c r="A24" s="3"/>
      <c r="B24" s="4"/>
      <c r="C24" s="4"/>
      <c r="D24" s="4" t="s">
        <v>11</v>
      </c>
      <c r="E24" s="37"/>
      <c r="G24" s="11">
        <v>290079.78999999998</v>
      </c>
      <c r="H24" s="11">
        <v>0</v>
      </c>
      <c r="I24" s="11">
        <v>100000</v>
      </c>
      <c r="J24" s="11">
        <v>100000</v>
      </c>
      <c r="K24" s="11">
        <v>100000</v>
      </c>
    </row>
    <row r="25" spans="1:11" ht="12" customHeight="1">
      <c r="A25" s="3"/>
      <c r="B25" s="4"/>
      <c r="C25" s="4" t="s">
        <v>12</v>
      </c>
      <c r="D25" s="4"/>
      <c r="E25" s="37"/>
      <c r="G25" s="15">
        <f>SUM(G21:G24)</f>
        <v>1575368.69</v>
      </c>
      <c r="H25" s="15">
        <f>SUM(H21:H24)</f>
        <v>617061.92999999993</v>
      </c>
      <c r="I25" s="15">
        <f>SUM(I21:I24)</f>
        <v>582938.07000000007</v>
      </c>
      <c r="J25" s="15">
        <f>SUM(J21:J24)</f>
        <v>1200000</v>
      </c>
      <c r="K25" s="15">
        <f>SUM(K20:K24)</f>
        <v>1650000</v>
      </c>
    </row>
    <row r="26" spans="1:11" ht="12" customHeight="1">
      <c r="A26" s="1"/>
      <c r="B26" s="16" t="s">
        <v>13</v>
      </c>
      <c r="C26" s="2"/>
      <c r="D26" s="2"/>
      <c r="E26" s="10"/>
      <c r="F26" s="24"/>
      <c r="G26" s="10"/>
      <c r="H26" s="10"/>
      <c r="I26" s="10"/>
      <c r="J26" s="10"/>
      <c r="K26" s="10"/>
    </row>
    <row r="27" spans="1:11" ht="12" customHeight="1">
      <c r="A27" s="3"/>
      <c r="B27" s="4"/>
      <c r="C27" s="4" t="s">
        <v>14</v>
      </c>
      <c r="D27" s="4"/>
      <c r="E27" s="37" t="s">
        <v>66</v>
      </c>
      <c r="G27" s="11">
        <v>72656019</v>
      </c>
      <c r="H27" s="11">
        <v>45207090</v>
      </c>
      <c r="I27" s="11">
        <v>45207089</v>
      </c>
      <c r="J27" s="11">
        <v>90414179</v>
      </c>
      <c r="K27" s="11">
        <v>97080532</v>
      </c>
    </row>
    <row r="28" spans="1:11" ht="12" customHeight="1">
      <c r="A28" s="3"/>
      <c r="B28" s="4"/>
      <c r="C28" s="4" t="s">
        <v>15</v>
      </c>
      <c r="D28" s="4"/>
      <c r="E28" s="63"/>
      <c r="F28" s="11"/>
      <c r="G28" s="11">
        <v>0</v>
      </c>
      <c r="H28" s="11">
        <v>0</v>
      </c>
      <c r="I28" s="11">
        <v>0</v>
      </c>
      <c r="J28" s="11">
        <v>0</v>
      </c>
      <c r="K28" s="11">
        <v>0</v>
      </c>
    </row>
    <row r="29" spans="1:11" ht="12" customHeight="1">
      <c r="A29" s="3"/>
      <c r="B29" s="4"/>
      <c r="C29" s="4" t="s">
        <v>16</v>
      </c>
      <c r="D29" s="4"/>
      <c r="E29" s="63"/>
      <c r="F29" s="11"/>
      <c r="G29" s="11">
        <v>0</v>
      </c>
      <c r="H29" s="11">
        <v>0</v>
      </c>
      <c r="I29" s="11">
        <v>0</v>
      </c>
      <c r="J29" s="11">
        <v>0</v>
      </c>
      <c r="K29" s="11">
        <v>0</v>
      </c>
    </row>
    <row r="30" spans="1:11" ht="12" customHeight="1">
      <c r="A30" s="3"/>
      <c r="B30" s="4"/>
      <c r="C30" s="4"/>
      <c r="D30" s="4" t="s">
        <v>17</v>
      </c>
      <c r="E30" s="63"/>
      <c r="F30" s="11"/>
      <c r="G30" s="11">
        <v>0</v>
      </c>
      <c r="H30" s="11">
        <v>0</v>
      </c>
      <c r="I30" s="11">
        <v>0</v>
      </c>
      <c r="J30" s="11">
        <v>0</v>
      </c>
      <c r="K30" s="11">
        <v>0</v>
      </c>
    </row>
    <row r="31" spans="1:11" ht="12" customHeight="1">
      <c r="A31" s="3"/>
      <c r="B31" s="4"/>
      <c r="C31" s="4"/>
      <c r="D31" s="4" t="s">
        <v>18</v>
      </c>
      <c r="E31" s="63"/>
      <c r="F31" s="11"/>
      <c r="G31" s="11">
        <v>0</v>
      </c>
      <c r="H31" s="11">
        <v>0</v>
      </c>
      <c r="I31" s="11">
        <v>0</v>
      </c>
      <c r="J31" s="11">
        <v>0</v>
      </c>
      <c r="K31" s="11">
        <v>0</v>
      </c>
    </row>
    <row r="32" spans="1:11" ht="12" customHeight="1">
      <c r="A32" s="3"/>
      <c r="B32" s="4"/>
      <c r="C32" s="4"/>
      <c r="D32" s="4" t="s">
        <v>19</v>
      </c>
      <c r="E32" s="63"/>
      <c r="F32" s="11"/>
      <c r="G32" s="11">
        <v>0</v>
      </c>
      <c r="H32" s="11">
        <v>0</v>
      </c>
      <c r="I32" s="11">
        <v>0</v>
      </c>
      <c r="J32" s="11">
        <v>0</v>
      </c>
      <c r="K32" s="11">
        <v>0</v>
      </c>
    </row>
    <row r="33" spans="1:11" ht="12" customHeight="1">
      <c r="A33" s="3"/>
      <c r="B33" s="4"/>
      <c r="C33" s="4"/>
      <c r="D33" s="4" t="s">
        <v>20</v>
      </c>
      <c r="E33" s="63"/>
      <c r="F33" s="11"/>
      <c r="G33" s="11">
        <v>0</v>
      </c>
      <c r="H33" s="11">
        <v>0</v>
      </c>
      <c r="I33" s="11">
        <v>0</v>
      </c>
      <c r="J33" s="11">
        <v>0</v>
      </c>
      <c r="K33" s="11">
        <v>0</v>
      </c>
    </row>
    <row r="34" spans="1:11" ht="12" customHeight="1">
      <c r="A34" s="3"/>
      <c r="B34" s="4"/>
      <c r="C34" s="4" t="s">
        <v>21</v>
      </c>
      <c r="D34" s="4"/>
      <c r="E34" s="63"/>
      <c r="F34" s="11"/>
      <c r="G34" s="11">
        <v>0</v>
      </c>
      <c r="H34" s="11">
        <v>0</v>
      </c>
      <c r="I34" s="11">
        <v>0</v>
      </c>
      <c r="J34" s="11">
        <v>0</v>
      </c>
      <c r="K34" s="11">
        <v>0</v>
      </c>
    </row>
    <row r="35" spans="1:11" ht="12" customHeight="1">
      <c r="A35" s="3"/>
      <c r="B35" s="4"/>
      <c r="C35" s="4" t="s">
        <v>22</v>
      </c>
      <c r="D35" s="4"/>
      <c r="E35" s="63"/>
      <c r="F35" s="11"/>
      <c r="G35" s="11">
        <v>0</v>
      </c>
      <c r="H35" s="11">
        <v>0</v>
      </c>
      <c r="I35" s="11">
        <v>0</v>
      </c>
      <c r="J35" s="11">
        <v>0</v>
      </c>
      <c r="K35" s="11">
        <v>0</v>
      </c>
    </row>
    <row r="36" spans="1:11" ht="12" customHeight="1">
      <c r="A36" s="3"/>
      <c r="B36" s="4" t="s">
        <v>23</v>
      </c>
      <c r="C36" s="4"/>
      <c r="D36" s="4"/>
      <c r="E36" s="63"/>
      <c r="F36" s="11"/>
      <c r="G36" s="15">
        <v>72656019</v>
      </c>
      <c r="H36" s="15">
        <f>SUM(H27:H35)</f>
        <v>45207090</v>
      </c>
      <c r="I36" s="15">
        <f>SUM(I27:I35)</f>
        <v>45207089</v>
      </c>
      <c r="J36" s="15">
        <f>SUM(J27:J35)</f>
        <v>90414179</v>
      </c>
      <c r="K36" s="15">
        <v>97080532</v>
      </c>
    </row>
    <row r="37" spans="1:11" ht="11.1" customHeight="1">
      <c r="A37" s="1"/>
      <c r="B37" s="16" t="s">
        <v>39</v>
      </c>
      <c r="C37" s="2"/>
      <c r="D37" s="2"/>
      <c r="E37" s="61"/>
      <c r="F37" s="10"/>
      <c r="G37" s="10">
        <v>0</v>
      </c>
      <c r="H37" s="10">
        <v>0</v>
      </c>
      <c r="I37" s="10">
        <v>0</v>
      </c>
      <c r="J37" s="10">
        <v>0</v>
      </c>
      <c r="K37" s="10">
        <v>0</v>
      </c>
    </row>
    <row r="38" spans="1:11" ht="11.1" customHeight="1">
      <c r="A38" s="3"/>
      <c r="B38" s="4"/>
      <c r="C38" s="4" t="s">
        <v>24</v>
      </c>
      <c r="D38" s="4"/>
      <c r="E38" s="63"/>
      <c r="F38" s="11"/>
      <c r="G38" s="11">
        <v>0</v>
      </c>
      <c r="H38" s="11">
        <v>0</v>
      </c>
      <c r="I38" s="11">
        <v>0</v>
      </c>
      <c r="J38" s="11">
        <v>0</v>
      </c>
      <c r="K38" s="11">
        <v>0</v>
      </c>
    </row>
    <row r="39" spans="1:11" ht="11.1" customHeight="1">
      <c r="A39" s="3"/>
      <c r="B39" s="4"/>
      <c r="C39" s="4"/>
      <c r="D39" s="4" t="s">
        <v>25</v>
      </c>
      <c r="E39" s="63"/>
      <c r="F39" s="11"/>
      <c r="G39" s="11">
        <v>0</v>
      </c>
      <c r="H39" s="11">
        <v>0</v>
      </c>
      <c r="I39" s="11">
        <v>0</v>
      </c>
      <c r="J39" s="11">
        <v>0</v>
      </c>
      <c r="K39" s="11">
        <v>0</v>
      </c>
    </row>
    <row r="40" spans="1:11" ht="11.1" customHeight="1">
      <c r="A40" s="3"/>
      <c r="B40" s="4"/>
      <c r="C40" s="4"/>
      <c r="D40" s="4" t="s">
        <v>26</v>
      </c>
      <c r="E40" s="63"/>
      <c r="F40" s="11"/>
      <c r="G40" s="11">
        <v>0</v>
      </c>
      <c r="H40" s="11">
        <v>0</v>
      </c>
      <c r="I40" s="11">
        <v>0</v>
      </c>
      <c r="J40" s="11">
        <v>0</v>
      </c>
      <c r="K40" s="11">
        <v>0</v>
      </c>
    </row>
    <row r="41" spans="1:11" ht="11.1" customHeight="1">
      <c r="A41" s="3"/>
      <c r="B41" s="4"/>
      <c r="C41" s="4"/>
      <c r="D41" s="4" t="s">
        <v>27</v>
      </c>
      <c r="E41" s="63"/>
      <c r="F41" s="11"/>
      <c r="G41" s="11">
        <v>0</v>
      </c>
      <c r="H41" s="11">
        <v>0</v>
      </c>
      <c r="I41" s="11">
        <v>0</v>
      </c>
      <c r="J41" s="11">
        <v>0</v>
      </c>
      <c r="K41" s="11">
        <v>0</v>
      </c>
    </row>
    <row r="42" spans="1:11" ht="11.1" customHeight="1">
      <c r="A42" s="3"/>
      <c r="B42" s="4"/>
      <c r="C42" s="4" t="s">
        <v>40</v>
      </c>
      <c r="D42" s="4"/>
      <c r="E42" s="63"/>
      <c r="F42" s="11"/>
      <c r="G42" s="11">
        <v>0</v>
      </c>
      <c r="H42" s="11">
        <v>0</v>
      </c>
      <c r="I42" s="11">
        <v>0</v>
      </c>
      <c r="J42" s="11">
        <v>0</v>
      </c>
      <c r="K42" s="11">
        <v>0</v>
      </c>
    </row>
    <row r="43" spans="1:11" ht="11.1" customHeight="1">
      <c r="A43" s="3"/>
      <c r="B43" s="4"/>
      <c r="C43" s="4" t="s">
        <v>41</v>
      </c>
      <c r="D43" s="4"/>
      <c r="E43" s="63"/>
      <c r="F43" s="11"/>
      <c r="G43" s="11">
        <v>0</v>
      </c>
      <c r="H43" s="11">
        <v>0</v>
      </c>
      <c r="I43" s="11">
        <v>0</v>
      </c>
      <c r="J43" s="11">
        <v>0</v>
      </c>
      <c r="K43" s="11">
        <v>0</v>
      </c>
    </row>
    <row r="44" spans="1:11" ht="11.1" customHeight="1">
      <c r="A44" s="9"/>
      <c r="B44" s="7"/>
      <c r="C44" s="7"/>
      <c r="D44" s="4" t="s">
        <v>42</v>
      </c>
      <c r="E44" s="63"/>
      <c r="F44" s="11"/>
      <c r="G44" s="14">
        <v>0</v>
      </c>
      <c r="H44" s="14">
        <v>0</v>
      </c>
      <c r="I44" s="14">
        <v>0</v>
      </c>
      <c r="J44" s="14">
        <v>0</v>
      </c>
      <c r="K44" s="14">
        <v>0</v>
      </c>
    </row>
    <row r="45" spans="1:11" ht="11.1" customHeight="1">
      <c r="A45" s="9"/>
      <c r="B45" s="7"/>
      <c r="C45" s="7"/>
      <c r="D45" s="4" t="s">
        <v>43</v>
      </c>
      <c r="E45" s="63"/>
      <c r="F45" s="11"/>
      <c r="G45" s="11">
        <v>0</v>
      </c>
      <c r="H45" s="11">
        <v>0</v>
      </c>
      <c r="I45" s="11">
        <v>0</v>
      </c>
      <c r="J45" s="11">
        <v>0</v>
      </c>
      <c r="K45" s="11">
        <v>0</v>
      </c>
    </row>
    <row r="46" spans="1:11" s="29" customFormat="1" ht="11.1" customHeight="1">
      <c r="A46" s="3"/>
      <c r="B46" s="4"/>
      <c r="C46" s="4" t="s">
        <v>44</v>
      </c>
      <c r="D46" s="4"/>
      <c r="E46" s="63"/>
      <c r="F46" s="28"/>
      <c r="G46" s="34" t="s">
        <v>59</v>
      </c>
      <c r="H46" s="33">
        <v>0</v>
      </c>
      <c r="I46" s="33">
        <v>0</v>
      </c>
      <c r="J46" s="33">
        <v>0</v>
      </c>
      <c r="K46" s="33">
        <v>0</v>
      </c>
    </row>
    <row r="47" spans="1:11" s="29" customFormat="1" ht="11.1" customHeight="1">
      <c r="A47" s="3"/>
      <c r="B47" s="4"/>
      <c r="C47" s="4" t="s">
        <v>45</v>
      </c>
      <c r="D47" s="4"/>
      <c r="E47" s="63"/>
      <c r="F47" s="28"/>
      <c r="G47" s="34" t="s">
        <v>59</v>
      </c>
      <c r="H47" s="33">
        <v>0</v>
      </c>
      <c r="I47" s="33">
        <v>0</v>
      </c>
      <c r="J47" s="33">
        <v>0</v>
      </c>
      <c r="K47" s="33">
        <v>0</v>
      </c>
    </row>
    <row r="48" spans="1:11" s="29" customFormat="1" ht="11.1" customHeight="1">
      <c r="A48" s="3"/>
      <c r="B48" s="4"/>
      <c r="C48" s="4" t="s">
        <v>46</v>
      </c>
      <c r="D48" s="4"/>
      <c r="E48" s="63"/>
      <c r="F48" s="28"/>
      <c r="G48" s="34" t="s">
        <v>59</v>
      </c>
      <c r="H48" s="33">
        <v>0</v>
      </c>
      <c r="I48" s="33">
        <v>0</v>
      </c>
      <c r="J48" s="33">
        <v>0</v>
      </c>
      <c r="K48" s="33">
        <v>0</v>
      </c>
    </row>
    <row r="49" spans="1:11" ht="12" customHeight="1">
      <c r="A49" s="25" t="s">
        <v>47</v>
      </c>
      <c r="B49" s="26"/>
      <c r="C49" s="26"/>
      <c r="D49" s="26"/>
      <c r="E49" s="64"/>
      <c r="F49" s="13"/>
      <c r="G49" s="32">
        <v>82016279.849999994</v>
      </c>
      <c r="H49" s="32">
        <v>46570679.359999999</v>
      </c>
      <c r="I49" s="32">
        <v>45843499.640000001</v>
      </c>
      <c r="J49" s="32">
        <v>92414179</v>
      </c>
      <c r="K49" s="32">
        <v>99580532</v>
      </c>
    </row>
    <row r="50" spans="1:11" ht="11.1" customHeight="1">
      <c r="A50" s="7"/>
      <c r="B50" s="7"/>
      <c r="C50" s="7"/>
      <c r="D50" s="7"/>
      <c r="E50" s="7"/>
      <c r="F50" s="17"/>
      <c r="G50" s="17"/>
      <c r="H50" s="17"/>
      <c r="I50" s="17"/>
      <c r="J50" s="17"/>
      <c r="K50" s="17"/>
    </row>
    <row r="51" spans="1:11" ht="11.1" customHeight="1">
      <c r="A51" s="7"/>
      <c r="B51" s="7"/>
      <c r="C51" s="7"/>
      <c r="D51" s="7"/>
      <c r="E51" s="7"/>
      <c r="F51" s="17"/>
      <c r="G51" s="17"/>
      <c r="H51" s="17"/>
      <c r="I51" s="17"/>
      <c r="J51" s="17"/>
      <c r="K51" s="17"/>
    </row>
    <row r="52" spans="1:11" ht="11.1" customHeight="1">
      <c r="A52" s="7"/>
      <c r="B52" s="7"/>
      <c r="C52" s="7"/>
      <c r="D52" s="7"/>
      <c r="E52" s="7"/>
      <c r="F52" s="17"/>
      <c r="G52" s="17"/>
      <c r="H52" s="17"/>
      <c r="I52" s="17"/>
      <c r="J52" s="17"/>
      <c r="K52" s="17"/>
    </row>
    <row r="53" spans="1:11" ht="11.1" customHeight="1">
      <c r="A53" s="7"/>
      <c r="B53" s="7"/>
      <c r="C53" s="7"/>
      <c r="D53" s="7"/>
      <c r="E53" s="7"/>
      <c r="F53" s="17"/>
      <c r="G53" s="17"/>
      <c r="H53" s="17"/>
      <c r="I53" s="17"/>
      <c r="J53" s="17"/>
      <c r="K53" s="17"/>
    </row>
    <row r="54" spans="1:11" ht="15.75">
      <c r="K54" s="131" t="s">
        <v>307</v>
      </c>
    </row>
    <row r="55" spans="1:11" ht="15.95" customHeight="1">
      <c r="A55" s="1"/>
      <c r="B55" s="2"/>
      <c r="C55" s="2"/>
      <c r="D55" s="2"/>
      <c r="E55" s="61"/>
      <c r="F55" s="24"/>
      <c r="G55" s="24"/>
      <c r="H55" s="150" t="s">
        <v>52</v>
      </c>
      <c r="I55" s="151"/>
      <c r="J55" s="152"/>
      <c r="K55" s="24"/>
    </row>
    <row r="56" spans="1:11" ht="15.95" customHeight="1">
      <c r="A56" s="147" t="s">
        <v>0</v>
      </c>
      <c r="B56" s="148"/>
      <c r="C56" s="148"/>
      <c r="D56" s="148"/>
      <c r="E56" s="156" t="s">
        <v>135</v>
      </c>
      <c r="F56" s="6" t="s">
        <v>28</v>
      </c>
      <c r="G56" s="6" t="s">
        <v>30</v>
      </c>
      <c r="H56" s="153"/>
      <c r="I56" s="154"/>
      <c r="J56" s="155"/>
      <c r="K56" s="6" t="s">
        <v>32</v>
      </c>
    </row>
    <row r="57" spans="1:11" ht="15.95" customHeight="1">
      <c r="A57" s="141"/>
      <c r="B57" s="142"/>
      <c r="C57" s="142"/>
      <c r="D57" s="142"/>
      <c r="E57" s="156"/>
      <c r="F57" s="6" t="s">
        <v>29</v>
      </c>
      <c r="G57" s="6" t="s">
        <v>33</v>
      </c>
      <c r="H57" s="6" t="s">
        <v>55</v>
      </c>
      <c r="I57" s="6" t="s">
        <v>56</v>
      </c>
      <c r="J57" s="6" t="s">
        <v>57</v>
      </c>
      <c r="K57" s="6" t="s">
        <v>33</v>
      </c>
    </row>
    <row r="58" spans="1:11" ht="15.95" customHeight="1">
      <c r="A58" s="19"/>
      <c r="B58" s="20"/>
      <c r="C58" s="20"/>
      <c r="D58" s="20"/>
      <c r="E58" s="5"/>
      <c r="F58" s="5"/>
      <c r="G58" s="5" t="s">
        <v>31</v>
      </c>
      <c r="H58" s="5"/>
      <c r="I58" s="5"/>
      <c r="J58" s="5" t="s">
        <v>58</v>
      </c>
      <c r="K58" s="5"/>
    </row>
    <row r="59" spans="1:11" ht="15.95" customHeight="1">
      <c r="A59" s="38" t="s">
        <v>67</v>
      </c>
      <c r="B59" s="39"/>
      <c r="C59" s="39"/>
      <c r="D59" s="40"/>
      <c r="E59" s="40"/>
      <c r="F59" s="24"/>
      <c r="G59" s="24"/>
      <c r="H59" s="24"/>
      <c r="I59" s="24"/>
      <c r="J59" s="24"/>
      <c r="K59" s="24"/>
    </row>
    <row r="60" spans="1:11" ht="15.95" customHeight="1">
      <c r="A60" s="41"/>
      <c r="B60" s="42" t="s">
        <v>68</v>
      </c>
      <c r="C60" s="42"/>
      <c r="D60" s="43"/>
      <c r="E60" s="68" t="s">
        <v>136</v>
      </c>
      <c r="F60" s="49"/>
      <c r="G60" s="11"/>
      <c r="H60" s="11"/>
      <c r="I60" s="11"/>
      <c r="J60" s="11"/>
      <c r="K60" s="11"/>
    </row>
    <row r="61" spans="1:11" ht="15.95" customHeight="1">
      <c r="A61" s="41"/>
      <c r="B61" s="42"/>
      <c r="C61" s="42"/>
      <c r="D61" s="43" t="s">
        <v>69</v>
      </c>
      <c r="E61" s="67" t="s">
        <v>137</v>
      </c>
      <c r="F61" s="49"/>
      <c r="G61" s="11">
        <v>21808877.5</v>
      </c>
      <c r="H61" s="11">
        <v>11941201</v>
      </c>
      <c r="I61" s="11">
        <v>12506423</v>
      </c>
      <c r="J61" s="11">
        <f>SUM(H61:I61)</f>
        <v>24447624</v>
      </c>
      <c r="K61" s="11">
        <v>29021736</v>
      </c>
    </row>
    <row r="62" spans="1:11" ht="15.95" customHeight="1">
      <c r="A62" s="41"/>
      <c r="B62" s="42" t="s">
        <v>70</v>
      </c>
      <c r="C62" s="42"/>
      <c r="D62" s="43"/>
      <c r="E62" s="68" t="s">
        <v>138</v>
      </c>
      <c r="F62" s="49"/>
      <c r="G62" s="11"/>
      <c r="H62" s="11"/>
      <c r="I62" s="11"/>
      <c r="J62" s="11"/>
      <c r="K62" s="11"/>
    </row>
    <row r="63" spans="1:11" ht="15.95" customHeight="1">
      <c r="A63" s="41"/>
      <c r="B63" s="42"/>
      <c r="C63" s="42"/>
      <c r="D63" s="43" t="s">
        <v>71</v>
      </c>
      <c r="E63" s="67" t="s">
        <v>139</v>
      </c>
      <c r="F63" s="49"/>
      <c r="G63" s="11">
        <v>2185000</v>
      </c>
      <c r="H63" s="11">
        <v>1088000</v>
      </c>
      <c r="I63" s="11">
        <v>1408000</v>
      </c>
      <c r="J63" s="11">
        <f>SUM(H63:I63)</f>
        <v>2496000</v>
      </c>
      <c r="K63" s="11">
        <v>2352000</v>
      </c>
    </row>
    <row r="64" spans="1:11" ht="15.95" customHeight="1">
      <c r="A64" s="41"/>
      <c r="B64" s="42"/>
      <c r="C64" s="42"/>
      <c r="D64" s="43" t="s">
        <v>72</v>
      </c>
      <c r="E64" s="67" t="s">
        <v>140</v>
      </c>
      <c r="F64" s="49"/>
      <c r="G64" s="11">
        <v>1507500</v>
      </c>
      <c r="H64" s="11">
        <v>753750</v>
      </c>
      <c r="I64" s="11">
        <v>866250</v>
      </c>
      <c r="J64" s="11">
        <f>SUM(H64:I64)</f>
        <v>1620000</v>
      </c>
      <c r="K64" s="11">
        <v>1665000</v>
      </c>
    </row>
    <row r="65" spans="1:11" ht="15.95" customHeight="1">
      <c r="A65" s="41"/>
      <c r="B65" s="42"/>
      <c r="C65" s="42"/>
      <c r="D65" s="43" t="s">
        <v>73</v>
      </c>
      <c r="E65" s="67" t="s">
        <v>141</v>
      </c>
      <c r="F65" s="49"/>
      <c r="G65" s="11">
        <v>1426500</v>
      </c>
      <c r="H65" s="11">
        <v>753750</v>
      </c>
      <c r="I65" s="11">
        <v>866250</v>
      </c>
      <c r="J65" s="11">
        <f>SUM(H65:I65)</f>
        <v>1620000</v>
      </c>
      <c r="K65" s="11">
        <v>1665000</v>
      </c>
    </row>
    <row r="66" spans="1:11" ht="15.95" customHeight="1">
      <c r="A66" s="41"/>
      <c r="B66" s="42"/>
      <c r="C66" s="42"/>
      <c r="D66" s="43" t="s">
        <v>74</v>
      </c>
      <c r="E66" s="67" t="s">
        <v>142</v>
      </c>
      <c r="F66" s="49"/>
      <c r="G66" s="11">
        <v>450000</v>
      </c>
      <c r="H66" s="11">
        <v>455000</v>
      </c>
      <c r="I66" s="11">
        <v>65000</v>
      </c>
      <c r="J66" s="11">
        <f>SUM(H66:I66)</f>
        <v>520000</v>
      </c>
      <c r="K66" s="11">
        <v>490000</v>
      </c>
    </row>
    <row r="67" spans="1:11" ht="15.95" customHeight="1">
      <c r="A67" s="41"/>
      <c r="B67" s="42"/>
      <c r="C67" s="42"/>
      <c r="D67" s="44" t="s">
        <v>75</v>
      </c>
      <c r="E67" s="67" t="s">
        <v>143</v>
      </c>
      <c r="F67" s="49"/>
      <c r="G67" s="11">
        <v>217800</v>
      </c>
      <c r="H67" s="11">
        <v>108900</v>
      </c>
      <c r="I67" s="11">
        <v>108900</v>
      </c>
      <c r="J67" s="11">
        <v>198000</v>
      </c>
      <c r="K67" s="11">
        <v>198000</v>
      </c>
    </row>
    <row r="68" spans="1:11" ht="15.95" customHeight="1">
      <c r="A68" s="41"/>
      <c r="B68" s="42"/>
      <c r="C68" s="42"/>
      <c r="D68" s="44" t="s">
        <v>76</v>
      </c>
      <c r="E68" s="67" t="s">
        <v>144</v>
      </c>
      <c r="F68" s="49"/>
      <c r="G68" s="11">
        <v>0</v>
      </c>
      <c r="H68" s="11">
        <v>0</v>
      </c>
      <c r="I68" s="11">
        <v>0</v>
      </c>
      <c r="J68" s="11">
        <v>19800</v>
      </c>
      <c r="K68" s="11">
        <v>19800</v>
      </c>
    </row>
    <row r="69" spans="1:11" ht="15.95" customHeight="1">
      <c r="A69" s="41"/>
      <c r="B69" s="42"/>
      <c r="C69" s="42"/>
      <c r="D69" s="79" t="s">
        <v>293</v>
      </c>
      <c r="E69" s="67" t="s">
        <v>294</v>
      </c>
      <c r="F69" s="49"/>
      <c r="G69" s="11">
        <v>148000</v>
      </c>
      <c r="H69" s="11">
        <v>0</v>
      </c>
      <c r="I69" s="11">
        <v>0</v>
      </c>
      <c r="J69" s="11">
        <f t="shared" ref="J69:J75" si="0">SUM(H69:I69)</f>
        <v>0</v>
      </c>
      <c r="K69" s="11"/>
    </row>
    <row r="70" spans="1:11" ht="15.95" customHeight="1">
      <c r="A70" s="41"/>
      <c r="B70" s="42"/>
      <c r="C70" s="42"/>
      <c r="D70" s="44" t="s">
        <v>77</v>
      </c>
      <c r="E70" s="67" t="s">
        <v>145</v>
      </c>
      <c r="F70" s="49"/>
      <c r="G70" s="11">
        <v>540541.15</v>
      </c>
      <c r="H70" s="11">
        <v>164226.98000000001</v>
      </c>
      <c r="I70" s="11">
        <v>470235.02</v>
      </c>
      <c r="J70" s="11">
        <f t="shared" si="0"/>
        <v>634462</v>
      </c>
      <c r="K70" s="11">
        <v>696513</v>
      </c>
    </row>
    <row r="71" spans="1:11" ht="15.95" customHeight="1">
      <c r="A71" s="41"/>
      <c r="B71" s="42"/>
      <c r="C71" s="42"/>
      <c r="D71" s="44" t="s">
        <v>78</v>
      </c>
      <c r="E71" s="67" t="s">
        <v>146</v>
      </c>
      <c r="F71" s="49"/>
      <c r="G71" s="11">
        <v>90000</v>
      </c>
      <c r="H71" s="11">
        <v>20000</v>
      </c>
      <c r="I71" s="11">
        <v>10000</v>
      </c>
      <c r="J71" s="11">
        <f t="shared" si="0"/>
        <v>30000</v>
      </c>
      <c r="K71" s="11">
        <v>25000</v>
      </c>
    </row>
    <row r="72" spans="1:11" ht="15.95" customHeight="1">
      <c r="A72" s="41"/>
      <c r="B72" s="42"/>
      <c r="C72" s="42"/>
      <c r="D72" s="44" t="s">
        <v>79</v>
      </c>
      <c r="E72" s="67" t="s">
        <v>147</v>
      </c>
      <c r="F72" s="49"/>
      <c r="G72" s="11">
        <v>396843.81</v>
      </c>
      <c r="H72" s="11">
        <v>105044.02</v>
      </c>
      <c r="I72" s="11">
        <v>44955.98</v>
      </c>
      <c r="J72" s="11">
        <f t="shared" si="0"/>
        <v>150000</v>
      </c>
      <c r="K72" s="11">
        <v>150000</v>
      </c>
    </row>
    <row r="73" spans="1:11" ht="15.95" customHeight="1">
      <c r="A73" s="41"/>
      <c r="B73" s="42"/>
      <c r="C73" s="42"/>
      <c r="D73" s="43" t="s">
        <v>80</v>
      </c>
      <c r="E73" s="67" t="s">
        <v>148</v>
      </c>
      <c r="F73" s="49"/>
      <c r="G73" s="11">
        <v>451500</v>
      </c>
      <c r="H73" s="11">
        <v>1982544</v>
      </c>
      <c r="I73" s="11">
        <v>54758</v>
      </c>
      <c r="J73" s="11">
        <f t="shared" si="0"/>
        <v>2037302</v>
      </c>
      <c r="K73" s="11">
        <v>2418478</v>
      </c>
    </row>
    <row r="74" spans="1:11" ht="15.95" customHeight="1">
      <c r="A74" s="41"/>
      <c r="B74" s="42"/>
      <c r="C74" s="42"/>
      <c r="D74" s="43" t="s">
        <v>81</v>
      </c>
      <c r="E74" s="67" t="s">
        <v>148</v>
      </c>
      <c r="F74" s="49"/>
      <c r="G74" s="11">
        <v>1787952</v>
      </c>
      <c r="H74" s="11">
        <v>0</v>
      </c>
      <c r="I74" s="11">
        <v>2037302</v>
      </c>
      <c r="J74" s="11">
        <f t="shared" si="0"/>
        <v>2037302</v>
      </c>
      <c r="K74" s="11">
        <v>2418478</v>
      </c>
    </row>
    <row r="75" spans="1:11" ht="15.95" customHeight="1">
      <c r="A75" s="41"/>
      <c r="B75" s="42"/>
      <c r="C75" s="42"/>
      <c r="D75" s="43" t="s">
        <v>82</v>
      </c>
      <c r="E75" s="67" t="s">
        <v>149</v>
      </c>
      <c r="F75" s="49"/>
      <c r="G75" s="11">
        <v>451500</v>
      </c>
      <c r="H75" s="11">
        <v>0</v>
      </c>
      <c r="I75" s="11">
        <v>780000</v>
      </c>
      <c r="J75" s="11">
        <f t="shared" si="0"/>
        <v>780000</v>
      </c>
      <c r="K75" s="11">
        <v>490000</v>
      </c>
    </row>
    <row r="76" spans="1:11" ht="15.95" customHeight="1">
      <c r="A76" s="41"/>
      <c r="B76" s="42" t="s">
        <v>83</v>
      </c>
      <c r="C76" s="42"/>
      <c r="D76" s="43"/>
      <c r="E76" s="68" t="s">
        <v>150</v>
      </c>
      <c r="F76" s="49"/>
      <c r="G76" s="11"/>
      <c r="H76" s="11"/>
      <c r="I76" s="11"/>
      <c r="J76" s="11"/>
      <c r="K76" s="11"/>
    </row>
    <row r="77" spans="1:11" ht="15.95" customHeight="1">
      <c r="A77" s="41"/>
      <c r="B77" s="42"/>
      <c r="C77" s="42"/>
      <c r="D77" s="44" t="s">
        <v>84</v>
      </c>
      <c r="E77" s="66" t="s">
        <v>151</v>
      </c>
      <c r="F77" s="49"/>
      <c r="G77" s="11">
        <v>2613220.92</v>
      </c>
      <c r="H77" s="11">
        <v>1432784.28</v>
      </c>
      <c r="I77" s="11">
        <v>1500980.72</v>
      </c>
      <c r="J77" s="11">
        <f>SUM(H77:I77)</f>
        <v>2933765</v>
      </c>
      <c r="K77" s="11">
        <v>3483935</v>
      </c>
    </row>
    <row r="78" spans="1:11" ht="15.95" customHeight="1">
      <c r="A78" s="41"/>
      <c r="B78" s="42"/>
      <c r="C78" s="42"/>
      <c r="D78" s="44" t="s">
        <v>85</v>
      </c>
      <c r="E78" s="66" t="s">
        <v>152</v>
      </c>
      <c r="F78" s="49"/>
      <c r="G78" s="11">
        <v>435536.32</v>
      </c>
      <c r="H78" s="11">
        <v>103739.48</v>
      </c>
      <c r="I78" s="11">
        <v>385258.52</v>
      </c>
      <c r="J78" s="11">
        <f>SUM(H78:I78)</f>
        <v>488998</v>
      </c>
      <c r="K78" s="11">
        <v>117600</v>
      </c>
    </row>
    <row r="79" spans="1:11" ht="15.95" customHeight="1">
      <c r="A79" s="41"/>
      <c r="B79" s="42"/>
      <c r="C79" s="42"/>
      <c r="D79" s="44" t="s">
        <v>86</v>
      </c>
      <c r="E79" s="66" t="s">
        <v>153</v>
      </c>
      <c r="F79" s="49"/>
      <c r="G79" s="11">
        <v>236187.5</v>
      </c>
      <c r="H79" s="11">
        <v>119700</v>
      </c>
      <c r="I79" s="11">
        <v>147750</v>
      </c>
      <c r="J79" s="11">
        <f>SUM(H79:I79)</f>
        <v>267450</v>
      </c>
      <c r="K79" s="11">
        <v>273400</v>
      </c>
    </row>
    <row r="80" spans="1:11" ht="15.95" customHeight="1">
      <c r="A80" s="41"/>
      <c r="B80" s="42"/>
      <c r="C80" s="42"/>
      <c r="D80" s="44" t="s">
        <v>87</v>
      </c>
      <c r="E80" s="66" t="s">
        <v>154</v>
      </c>
      <c r="F80" s="49"/>
      <c r="G80" s="11">
        <v>103198.2</v>
      </c>
      <c r="H80" s="11">
        <v>51807.53</v>
      </c>
      <c r="I80" s="11">
        <v>66176.47</v>
      </c>
      <c r="J80" s="11">
        <f>SUM(H80:I80)</f>
        <v>117984</v>
      </c>
      <c r="K80" s="11">
        <v>113595</v>
      </c>
    </row>
    <row r="81" spans="1:11" ht="15.95" customHeight="1">
      <c r="A81" s="41"/>
      <c r="B81" s="45" t="s">
        <v>88</v>
      </c>
      <c r="C81" s="45"/>
      <c r="D81" s="44"/>
      <c r="E81" s="68" t="s">
        <v>155</v>
      </c>
      <c r="F81" s="49"/>
      <c r="G81" s="11"/>
      <c r="H81" s="11"/>
      <c r="J81" s="11"/>
      <c r="K81" s="11"/>
    </row>
    <row r="82" spans="1:11" ht="15.95" customHeight="1">
      <c r="A82" s="41"/>
      <c r="B82" s="42"/>
      <c r="C82" s="42"/>
      <c r="D82" s="44" t="s">
        <v>88</v>
      </c>
      <c r="E82" s="66" t="s">
        <v>154</v>
      </c>
      <c r="F82" s="49"/>
      <c r="G82" s="11">
        <v>1830402</v>
      </c>
      <c r="H82" s="11">
        <v>0</v>
      </c>
      <c r="I82" s="11">
        <v>473796</v>
      </c>
      <c r="J82" s="11">
        <f>SUM(H82:I82)</f>
        <v>473796</v>
      </c>
      <c r="K82" s="11">
        <v>0</v>
      </c>
    </row>
    <row r="83" spans="1:11" ht="15.95" customHeight="1">
      <c r="A83" s="41"/>
      <c r="B83" s="42"/>
      <c r="C83" s="42"/>
      <c r="D83" s="43" t="s">
        <v>89</v>
      </c>
      <c r="E83" s="43"/>
      <c r="F83" s="49"/>
      <c r="G83" s="11">
        <v>444500</v>
      </c>
      <c r="H83" s="11">
        <v>0</v>
      </c>
      <c r="I83" s="11">
        <v>520000</v>
      </c>
      <c r="J83" s="11">
        <f>SUM(H83:I83)</f>
        <v>520000</v>
      </c>
      <c r="K83" s="11">
        <v>490000</v>
      </c>
    </row>
    <row r="84" spans="1:11" ht="15.95" customHeight="1">
      <c r="A84" s="46"/>
      <c r="B84" s="47" t="s">
        <v>90</v>
      </c>
      <c r="C84" s="47"/>
      <c r="D84" s="48"/>
      <c r="E84" s="48"/>
      <c r="F84" s="50"/>
      <c r="G84" s="88">
        <f>SUM(G61:G83)</f>
        <v>37125059.399999999</v>
      </c>
      <c r="H84" s="88">
        <f>SUM(H61:H83)</f>
        <v>19080447.290000003</v>
      </c>
      <c r="I84" s="88">
        <f>SUM(I61:I83)</f>
        <v>22312035.709999997</v>
      </c>
      <c r="J84" s="88">
        <f>SUM(J61:J83)</f>
        <v>41392483</v>
      </c>
      <c r="K84" s="88">
        <f>SUM(K61:K83)</f>
        <v>46088535</v>
      </c>
    </row>
    <row r="92" spans="1:11" ht="15.75">
      <c r="K92" s="131" t="s">
        <v>306</v>
      </c>
    </row>
    <row r="93" spans="1:11" ht="12" customHeight="1">
      <c r="A93" s="1"/>
      <c r="B93" s="2"/>
      <c r="C93" s="2"/>
      <c r="D93" s="2"/>
      <c r="E93" s="61"/>
      <c r="F93" s="24"/>
      <c r="G93" s="24"/>
      <c r="H93" s="150" t="s">
        <v>52</v>
      </c>
      <c r="I93" s="151"/>
      <c r="J93" s="152"/>
      <c r="K93" s="24"/>
    </row>
    <row r="94" spans="1:11" ht="12" customHeight="1">
      <c r="A94" s="147" t="s">
        <v>0</v>
      </c>
      <c r="B94" s="148"/>
      <c r="C94" s="148"/>
      <c r="D94" s="148"/>
      <c r="E94" s="156" t="s">
        <v>135</v>
      </c>
      <c r="F94" s="6" t="s">
        <v>28</v>
      </c>
      <c r="G94" s="6" t="s">
        <v>30</v>
      </c>
      <c r="H94" s="153"/>
      <c r="I94" s="154"/>
      <c r="J94" s="155"/>
      <c r="K94" s="6" t="s">
        <v>32</v>
      </c>
    </row>
    <row r="95" spans="1:11" ht="12" customHeight="1">
      <c r="A95" s="141"/>
      <c r="B95" s="142"/>
      <c r="C95" s="142"/>
      <c r="D95" s="142"/>
      <c r="E95" s="156"/>
      <c r="F95" s="6" t="s">
        <v>29</v>
      </c>
      <c r="G95" s="6" t="s">
        <v>33</v>
      </c>
      <c r="H95" s="6" t="s">
        <v>55</v>
      </c>
      <c r="I95" s="6" t="s">
        <v>56</v>
      </c>
      <c r="J95" s="6" t="s">
        <v>57</v>
      </c>
      <c r="K95" s="6" t="s">
        <v>33</v>
      </c>
    </row>
    <row r="96" spans="1:11" ht="12" customHeight="1">
      <c r="A96" s="19"/>
      <c r="B96" s="20"/>
      <c r="C96" s="20"/>
      <c r="D96" s="20"/>
      <c r="E96" s="5"/>
      <c r="F96" s="5"/>
      <c r="G96" s="5" t="s">
        <v>31</v>
      </c>
      <c r="H96" s="5"/>
      <c r="I96" s="5"/>
      <c r="J96" s="5" t="s">
        <v>58</v>
      </c>
      <c r="K96" s="5"/>
    </row>
    <row r="97" spans="1:11">
      <c r="A97" s="38" t="s">
        <v>91</v>
      </c>
      <c r="B97" s="51"/>
      <c r="C97" s="52"/>
      <c r="D97" s="52"/>
      <c r="E97" s="65"/>
      <c r="F97" s="24"/>
      <c r="G97" s="24"/>
      <c r="H97" s="24"/>
      <c r="I97" s="24"/>
      <c r="J97" s="24"/>
      <c r="K97" s="24"/>
    </row>
    <row r="98" spans="1:11">
      <c r="A98" s="53"/>
      <c r="B98" s="54" t="s">
        <v>92</v>
      </c>
      <c r="C98" s="54"/>
      <c r="D98" s="42"/>
      <c r="E98" s="68" t="s">
        <v>156</v>
      </c>
      <c r="F98" s="49"/>
      <c r="G98" s="11"/>
      <c r="H98" s="11"/>
      <c r="I98" s="11"/>
      <c r="J98" s="11"/>
      <c r="K98" s="11"/>
    </row>
    <row r="99" spans="1:11">
      <c r="A99" s="53"/>
      <c r="B99" s="55"/>
      <c r="C99" s="54" t="s">
        <v>92</v>
      </c>
      <c r="D99" s="59"/>
      <c r="E99" s="66" t="s">
        <v>157</v>
      </c>
      <c r="F99" s="49"/>
      <c r="G99" s="11">
        <v>1219603.04</v>
      </c>
      <c r="H99" s="11">
        <v>1221694.7</v>
      </c>
      <c r="I99" s="11">
        <v>1131305.3</v>
      </c>
      <c r="J99" s="11">
        <f>SUM(H99:I99)</f>
        <v>2353000</v>
      </c>
      <c r="K99" s="94">
        <v>2508000</v>
      </c>
    </row>
    <row r="100" spans="1:11">
      <c r="A100" s="53"/>
      <c r="B100" s="55"/>
      <c r="C100" s="54" t="s">
        <v>93</v>
      </c>
      <c r="D100" s="59"/>
      <c r="E100" s="66" t="s">
        <v>158</v>
      </c>
      <c r="F100" s="49"/>
      <c r="G100" s="11">
        <v>14010</v>
      </c>
      <c r="H100" s="11">
        <v>0</v>
      </c>
      <c r="I100" s="11">
        <v>15000</v>
      </c>
      <c r="J100" s="11">
        <f>SUM(H100:I100)</f>
        <v>15000</v>
      </c>
      <c r="K100" s="94">
        <v>20000</v>
      </c>
    </row>
    <row r="101" spans="1:11">
      <c r="A101" s="53"/>
      <c r="B101" s="55"/>
      <c r="C101" s="54" t="s">
        <v>94</v>
      </c>
      <c r="D101" s="59"/>
      <c r="E101" s="66" t="s">
        <v>159</v>
      </c>
      <c r="F101" s="49"/>
      <c r="G101" s="11">
        <v>35020</v>
      </c>
      <c r="H101" s="11">
        <v>0</v>
      </c>
      <c r="I101" s="11">
        <v>22500</v>
      </c>
      <c r="J101" s="11">
        <f>SUM(H101:I101)</f>
        <v>22500</v>
      </c>
      <c r="K101" s="94">
        <v>25000</v>
      </c>
    </row>
    <row r="102" spans="1:11">
      <c r="A102" s="53"/>
      <c r="B102" s="55"/>
      <c r="C102" s="54" t="s">
        <v>95</v>
      </c>
      <c r="D102" s="59"/>
      <c r="E102" s="66" t="s">
        <v>160</v>
      </c>
      <c r="F102" s="49"/>
      <c r="G102" s="11">
        <v>14400</v>
      </c>
      <c r="H102" s="11">
        <v>0</v>
      </c>
      <c r="I102" s="11">
        <v>15000</v>
      </c>
      <c r="J102" s="11">
        <f>SUM(H102:I102)</f>
        <v>15000</v>
      </c>
      <c r="K102" s="94">
        <v>20000</v>
      </c>
    </row>
    <row r="103" spans="1:11">
      <c r="A103" s="53"/>
      <c r="B103" s="55"/>
      <c r="C103" s="54" t="s">
        <v>96</v>
      </c>
      <c r="D103" s="59"/>
      <c r="E103" s="66" t="s">
        <v>161</v>
      </c>
      <c r="F103" s="49"/>
      <c r="G103" s="11">
        <v>14845</v>
      </c>
      <c r="H103" s="11">
        <v>0</v>
      </c>
      <c r="I103" s="11">
        <v>18000</v>
      </c>
      <c r="J103" s="11">
        <f>SUM(H103:I103)</f>
        <v>18000</v>
      </c>
      <c r="K103" s="94">
        <v>25000</v>
      </c>
    </row>
    <row r="104" spans="1:11">
      <c r="A104" s="53"/>
      <c r="B104" s="55"/>
      <c r="C104" s="56" t="s">
        <v>97</v>
      </c>
      <c r="D104" s="59"/>
      <c r="E104" s="66" t="s">
        <v>162</v>
      </c>
      <c r="F104" s="49"/>
      <c r="G104" s="11">
        <v>0</v>
      </c>
      <c r="H104" s="11">
        <v>0</v>
      </c>
      <c r="I104" s="11">
        <v>0</v>
      </c>
      <c r="J104" s="11">
        <v>0</v>
      </c>
      <c r="K104" s="94">
        <v>5000</v>
      </c>
    </row>
    <row r="105" spans="1:11">
      <c r="A105" s="53"/>
      <c r="B105" s="55"/>
      <c r="C105" s="56" t="s">
        <v>98</v>
      </c>
      <c r="D105" s="59"/>
      <c r="E105" s="66" t="s">
        <v>163</v>
      </c>
      <c r="F105" s="49"/>
      <c r="G105" s="11">
        <v>85242.19</v>
      </c>
      <c r="H105" s="11">
        <v>0</v>
      </c>
      <c r="I105" s="11">
        <v>80000</v>
      </c>
      <c r="J105" s="11">
        <f>SUM(H105:I105)</f>
        <v>80000</v>
      </c>
      <c r="K105" s="94">
        <v>80000</v>
      </c>
    </row>
    <row r="106" spans="1:11">
      <c r="A106" s="53"/>
      <c r="B106" s="54" t="s">
        <v>99</v>
      </c>
      <c r="C106" s="54"/>
      <c r="D106" s="54"/>
      <c r="E106" s="68" t="s">
        <v>164</v>
      </c>
      <c r="F106" s="49"/>
      <c r="G106" s="11">
        <v>0</v>
      </c>
      <c r="H106" s="11">
        <v>0</v>
      </c>
      <c r="I106" s="11">
        <v>0</v>
      </c>
      <c r="J106" s="11">
        <f>SUM(H106:I106)</f>
        <v>0</v>
      </c>
      <c r="K106" s="11">
        <v>0</v>
      </c>
    </row>
    <row r="107" spans="1:11">
      <c r="A107" s="53"/>
      <c r="B107" s="55"/>
      <c r="C107" s="54" t="s">
        <v>100</v>
      </c>
      <c r="D107" s="59"/>
      <c r="E107" s="66" t="s">
        <v>165</v>
      </c>
      <c r="F107" s="49"/>
      <c r="G107" s="11">
        <v>1797910.81</v>
      </c>
      <c r="H107" s="11">
        <v>1399049.62</v>
      </c>
      <c r="I107" s="11">
        <v>605950.38</v>
      </c>
      <c r="J107" s="11">
        <f t="shared" ref="J107:J113" si="1">SUM(H107:I107)</f>
        <v>2005000</v>
      </c>
      <c r="K107" s="94">
        <v>2400000</v>
      </c>
    </row>
    <row r="108" spans="1:11">
      <c r="A108" s="53"/>
      <c r="B108" s="55"/>
      <c r="C108" s="54" t="s">
        <v>101</v>
      </c>
      <c r="D108" s="59"/>
      <c r="E108" s="66" t="s">
        <v>166</v>
      </c>
      <c r="F108" s="49"/>
      <c r="G108" s="11">
        <v>0</v>
      </c>
      <c r="H108" s="11">
        <v>0</v>
      </c>
      <c r="I108" s="11">
        <v>5000</v>
      </c>
      <c r="J108" s="11">
        <f t="shared" si="1"/>
        <v>5000</v>
      </c>
      <c r="K108" s="94">
        <v>10000</v>
      </c>
    </row>
    <row r="109" spans="1:11">
      <c r="A109" s="53"/>
      <c r="B109" s="55"/>
      <c r="C109" s="54" t="s">
        <v>102</v>
      </c>
      <c r="D109" s="59"/>
      <c r="E109" s="66" t="s">
        <v>167</v>
      </c>
      <c r="F109" s="49"/>
      <c r="G109" s="11">
        <v>4400</v>
      </c>
      <c r="H109" s="11">
        <v>0</v>
      </c>
      <c r="I109" s="11">
        <v>20000</v>
      </c>
      <c r="J109" s="11">
        <f t="shared" si="1"/>
        <v>20000</v>
      </c>
      <c r="K109" s="94">
        <v>25000</v>
      </c>
    </row>
    <row r="110" spans="1:11">
      <c r="A110" s="53"/>
      <c r="B110" s="55"/>
      <c r="C110" s="54" t="s">
        <v>103</v>
      </c>
      <c r="D110" s="59"/>
      <c r="E110" s="66" t="s">
        <v>168</v>
      </c>
      <c r="F110" s="49"/>
      <c r="G110" s="11">
        <v>7840</v>
      </c>
      <c r="H110" s="11">
        <v>0</v>
      </c>
      <c r="I110" s="11">
        <v>20000</v>
      </c>
      <c r="J110" s="11">
        <f t="shared" si="1"/>
        <v>20000</v>
      </c>
      <c r="K110" s="94">
        <v>25000</v>
      </c>
    </row>
    <row r="111" spans="1:11">
      <c r="A111" s="53"/>
      <c r="B111" s="55"/>
      <c r="C111" s="54" t="s">
        <v>104</v>
      </c>
      <c r="D111" s="59"/>
      <c r="E111" s="66" t="s">
        <v>169</v>
      </c>
      <c r="F111" s="49"/>
      <c r="G111" s="11">
        <v>0</v>
      </c>
      <c r="H111" s="11">
        <v>0</v>
      </c>
      <c r="I111" s="11">
        <v>20000</v>
      </c>
      <c r="J111" s="11">
        <f t="shared" si="1"/>
        <v>20000</v>
      </c>
      <c r="K111" s="94">
        <v>20000</v>
      </c>
    </row>
    <row r="112" spans="1:11">
      <c r="A112" s="53"/>
      <c r="B112" s="54" t="s">
        <v>105</v>
      </c>
      <c r="C112" s="54"/>
      <c r="D112" s="54"/>
      <c r="E112" s="68" t="s">
        <v>325</v>
      </c>
      <c r="F112" s="49"/>
      <c r="G112" s="11">
        <v>606520.61</v>
      </c>
      <c r="H112" s="11">
        <v>336775.85</v>
      </c>
      <c r="I112" s="11">
        <v>529224.15</v>
      </c>
      <c r="J112" s="11">
        <f t="shared" si="1"/>
        <v>866000</v>
      </c>
      <c r="K112" s="94">
        <v>955000</v>
      </c>
    </row>
    <row r="113" spans="1:11">
      <c r="A113" s="53"/>
      <c r="B113" s="55"/>
      <c r="C113" s="54" t="s">
        <v>106</v>
      </c>
      <c r="D113" s="59"/>
      <c r="E113" s="66" t="s">
        <v>326</v>
      </c>
      <c r="F113" s="49"/>
      <c r="G113" s="11">
        <v>0</v>
      </c>
      <c r="H113" s="11">
        <v>0</v>
      </c>
      <c r="I113" s="11">
        <v>0</v>
      </c>
      <c r="J113" s="11">
        <f t="shared" si="1"/>
        <v>0</v>
      </c>
      <c r="K113" s="94">
        <v>10000</v>
      </c>
    </row>
    <row r="114" spans="1:11">
      <c r="A114" s="53"/>
      <c r="B114" s="55"/>
      <c r="C114" s="54" t="s">
        <v>107</v>
      </c>
      <c r="D114" s="59"/>
      <c r="E114" s="66" t="s">
        <v>327</v>
      </c>
      <c r="F114" s="49"/>
      <c r="G114" s="11">
        <v>0</v>
      </c>
      <c r="H114" s="11">
        <v>0</v>
      </c>
      <c r="I114" s="11">
        <v>0</v>
      </c>
      <c r="J114" s="11">
        <v>0</v>
      </c>
      <c r="K114" s="94">
        <v>10000</v>
      </c>
    </row>
    <row r="115" spans="1:11">
      <c r="A115" s="53"/>
      <c r="B115" s="55"/>
      <c r="C115" s="54" t="s">
        <v>108</v>
      </c>
      <c r="D115" s="59"/>
      <c r="E115" s="66" t="s">
        <v>328</v>
      </c>
      <c r="F115" s="49"/>
      <c r="G115" s="11">
        <v>3598.5</v>
      </c>
      <c r="H115" s="11">
        <v>0</v>
      </c>
      <c r="I115" s="11">
        <v>10000</v>
      </c>
      <c r="J115" s="11">
        <f>SUM(H115:I115)</f>
        <v>10000</v>
      </c>
      <c r="K115" s="94">
        <v>25000</v>
      </c>
    </row>
    <row r="116" spans="1:11">
      <c r="A116" s="53"/>
      <c r="B116" s="55"/>
      <c r="C116" s="54" t="s">
        <v>109</v>
      </c>
      <c r="D116" s="59"/>
      <c r="E116" s="66" t="s">
        <v>329</v>
      </c>
      <c r="F116" s="49"/>
      <c r="G116" s="11">
        <v>0</v>
      </c>
      <c r="H116" s="11">
        <v>0</v>
      </c>
      <c r="I116" s="11">
        <v>0</v>
      </c>
      <c r="J116" s="11">
        <f>SUM(H116:I116)</f>
        <v>0</v>
      </c>
      <c r="K116" s="94">
        <v>20000</v>
      </c>
    </row>
    <row r="117" spans="1:11">
      <c r="A117" s="53"/>
      <c r="B117" s="55"/>
      <c r="C117" s="54" t="s">
        <v>110</v>
      </c>
      <c r="D117" s="59"/>
      <c r="E117" s="66" t="s">
        <v>330</v>
      </c>
      <c r="F117" s="49"/>
      <c r="G117" s="11">
        <v>61380</v>
      </c>
      <c r="H117" s="11">
        <v>958.1</v>
      </c>
      <c r="I117" s="11">
        <v>149041.9</v>
      </c>
      <c r="J117" s="11">
        <f>SUM(H117:I117)</f>
        <v>150000</v>
      </c>
      <c r="K117" s="94">
        <v>50000</v>
      </c>
    </row>
    <row r="118" spans="1:11">
      <c r="A118" s="53"/>
      <c r="B118" s="55"/>
      <c r="C118" s="56" t="s">
        <v>111</v>
      </c>
      <c r="D118" s="59"/>
      <c r="E118" s="66" t="s">
        <v>171</v>
      </c>
      <c r="F118" s="49"/>
      <c r="G118" s="11">
        <v>0</v>
      </c>
      <c r="H118" s="11">
        <v>0</v>
      </c>
      <c r="I118" s="11">
        <v>0</v>
      </c>
      <c r="J118" s="11">
        <v>0</v>
      </c>
      <c r="K118" s="94">
        <v>50000</v>
      </c>
    </row>
    <row r="119" spans="1:11">
      <c r="A119" s="53"/>
      <c r="B119" s="55"/>
      <c r="C119" s="74" t="s">
        <v>213</v>
      </c>
      <c r="D119" s="59"/>
      <c r="E119" s="66" t="s">
        <v>170</v>
      </c>
      <c r="F119" s="49"/>
      <c r="G119" s="11">
        <v>84810</v>
      </c>
      <c r="H119" s="11">
        <v>195207.5</v>
      </c>
      <c r="I119" s="11">
        <v>4792.5</v>
      </c>
      <c r="J119" s="11">
        <f>SUM(H119:I119)</f>
        <v>200000</v>
      </c>
      <c r="K119" s="95">
        <v>200000</v>
      </c>
    </row>
    <row r="120" spans="1:11">
      <c r="A120" s="53"/>
      <c r="B120" s="55"/>
      <c r="C120" s="54" t="s">
        <v>112</v>
      </c>
      <c r="D120" s="59"/>
      <c r="E120" s="66" t="s">
        <v>172</v>
      </c>
      <c r="F120" s="49"/>
      <c r="G120" s="11">
        <v>597454.57999999996</v>
      </c>
      <c r="H120" s="11">
        <v>715630.07</v>
      </c>
      <c r="I120" s="11">
        <v>619369.93000000005</v>
      </c>
      <c r="J120" s="11">
        <f>SUM(H120:I120)</f>
        <v>1335000</v>
      </c>
      <c r="K120" s="94">
        <v>1695000</v>
      </c>
    </row>
    <row r="121" spans="1:11">
      <c r="A121" s="53"/>
      <c r="B121" s="54" t="s">
        <v>113</v>
      </c>
      <c r="C121" s="54"/>
      <c r="D121" s="54"/>
      <c r="E121" s="66" t="s">
        <v>173</v>
      </c>
      <c r="F121" s="49"/>
      <c r="G121" s="11">
        <v>39503</v>
      </c>
      <c r="H121" s="11">
        <v>65409.75</v>
      </c>
      <c r="I121" s="11">
        <v>-65409.75</v>
      </c>
      <c r="J121" s="11">
        <f>SUM(H121:I121)</f>
        <v>0</v>
      </c>
      <c r="K121" s="94">
        <v>0</v>
      </c>
    </row>
    <row r="122" spans="1:11">
      <c r="A122" s="53"/>
      <c r="B122" s="55"/>
      <c r="C122" s="54" t="s">
        <v>114</v>
      </c>
      <c r="D122" s="59"/>
      <c r="E122" s="66" t="s">
        <v>324</v>
      </c>
      <c r="F122" s="49"/>
      <c r="G122" s="11">
        <v>875543.77</v>
      </c>
      <c r="H122" s="11">
        <v>597247.6</v>
      </c>
      <c r="I122" s="11">
        <v>102752.4</v>
      </c>
      <c r="J122" s="11">
        <f>SUM(H122:I122)</f>
        <v>700000</v>
      </c>
      <c r="K122" s="94">
        <v>1000000</v>
      </c>
    </row>
    <row r="123" spans="1:11">
      <c r="A123" s="53"/>
      <c r="B123" s="54" t="s">
        <v>115</v>
      </c>
      <c r="C123" s="54"/>
      <c r="D123" s="54"/>
      <c r="E123" s="68" t="s">
        <v>174</v>
      </c>
      <c r="F123" s="49"/>
      <c r="G123" s="11"/>
      <c r="H123" s="11"/>
      <c r="I123" s="11"/>
      <c r="J123" s="11"/>
      <c r="K123" s="94">
        <v>0</v>
      </c>
    </row>
    <row r="124" spans="1:11">
      <c r="A124" s="53"/>
      <c r="B124" s="55"/>
      <c r="C124" s="54" t="s">
        <v>116</v>
      </c>
      <c r="D124" s="59"/>
      <c r="E124" s="68" t="s">
        <v>322</v>
      </c>
      <c r="F124" s="49"/>
      <c r="G124" s="11">
        <v>323095.56</v>
      </c>
      <c r="H124" s="11">
        <v>230551.67999999999</v>
      </c>
      <c r="I124" s="11">
        <v>371173.57</v>
      </c>
      <c r="J124" s="11">
        <f>SUM(H124:I124)</f>
        <v>601725.25</v>
      </c>
      <c r="K124" s="94">
        <v>602200</v>
      </c>
    </row>
    <row r="125" spans="1:11">
      <c r="A125" s="53"/>
      <c r="B125" s="55"/>
      <c r="C125" s="56" t="s">
        <v>117</v>
      </c>
      <c r="D125" s="59"/>
      <c r="E125" s="68" t="s">
        <v>323</v>
      </c>
      <c r="F125" s="49"/>
      <c r="G125" s="11">
        <v>0</v>
      </c>
      <c r="H125" s="11">
        <v>0</v>
      </c>
      <c r="I125" s="11">
        <v>0</v>
      </c>
      <c r="J125" s="11">
        <f>SUM(H125:I125)</f>
        <v>0</v>
      </c>
      <c r="K125" s="94">
        <v>7200</v>
      </c>
    </row>
    <row r="126" spans="1:11">
      <c r="A126" s="53"/>
      <c r="B126" s="55"/>
      <c r="C126" s="54" t="s">
        <v>118</v>
      </c>
      <c r="D126" s="59"/>
      <c r="E126" s="66" t="s">
        <v>176</v>
      </c>
      <c r="F126" s="49"/>
      <c r="G126" s="11">
        <v>134122.01999999999</v>
      </c>
      <c r="H126" s="11">
        <v>72576</v>
      </c>
      <c r="I126" s="11">
        <v>127624</v>
      </c>
      <c r="J126" s="11">
        <f>SUM(H126:I126)</f>
        <v>200200</v>
      </c>
      <c r="K126" s="94">
        <v>240976</v>
      </c>
    </row>
    <row r="127" spans="1:11">
      <c r="A127" s="53"/>
      <c r="B127" s="55"/>
      <c r="C127" s="54" t="s">
        <v>119</v>
      </c>
      <c r="D127" s="59"/>
      <c r="E127" s="66" t="s">
        <v>175</v>
      </c>
      <c r="F127" s="49"/>
      <c r="G127" s="11">
        <v>0</v>
      </c>
      <c r="H127" s="11">
        <v>752</v>
      </c>
      <c r="I127" s="11">
        <v>3248</v>
      </c>
      <c r="J127" s="11">
        <f>SUM(H127:I127)</f>
        <v>4000</v>
      </c>
      <c r="K127" s="94">
        <v>4000</v>
      </c>
    </row>
    <row r="128" spans="1:11">
      <c r="A128" s="53"/>
      <c r="B128" s="54" t="s">
        <v>120</v>
      </c>
      <c r="C128" s="54"/>
      <c r="D128" s="54"/>
      <c r="E128" s="66" t="s">
        <v>177</v>
      </c>
      <c r="F128" s="49"/>
      <c r="G128" s="11"/>
      <c r="H128" s="11"/>
      <c r="I128" s="11"/>
      <c r="J128" s="11"/>
      <c r="K128" s="94">
        <v>0</v>
      </c>
    </row>
    <row r="129" spans="1:11">
      <c r="A129" s="53"/>
      <c r="B129" s="55"/>
      <c r="C129" s="54" t="s">
        <v>121</v>
      </c>
      <c r="D129" s="59"/>
      <c r="E129" s="66" t="s">
        <v>321</v>
      </c>
      <c r="F129" s="49"/>
      <c r="G129" s="11">
        <v>0</v>
      </c>
      <c r="H129" s="11">
        <v>0</v>
      </c>
      <c r="I129" s="11">
        <v>300000</v>
      </c>
      <c r="J129" s="11">
        <f>SUM(H129:I129)</f>
        <v>300000</v>
      </c>
      <c r="K129" s="94">
        <v>600000</v>
      </c>
    </row>
    <row r="130" spans="1:11">
      <c r="A130" s="39"/>
      <c r="B130" s="97"/>
      <c r="C130" s="98"/>
      <c r="D130" s="85"/>
      <c r="E130" s="99"/>
      <c r="F130" s="85"/>
      <c r="G130" s="100"/>
      <c r="H130" s="100"/>
      <c r="I130" s="100"/>
      <c r="J130" s="100"/>
      <c r="K130" s="101"/>
    </row>
    <row r="131" spans="1:11">
      <c r="A131" s="82"/>
      <c r="B131" s="55"/>
      <c r="C131" s="54"/>
      <c r="D131" s="59"/>
      <c r="E131" s="102"/>
      <c r="F131" s="59"/>
      <c r="G131" s="17"/>
      <c r="H131" s="17"/>
      <c r="I131" s="17"/>
      <c r="J131" s="17"/>
      <c r="K131" s="103"/>
    </row>
    <row r="132" spans="1:11">
      <c r="A132" s="82"/>
      <c r="B132" s="55"/>
      <c r="C132" s="54"/>
      <c r="D132" s="59"/>
      <c r="E132" s="102"/>
      <c r="F132" s="59"/>
      <c r="G132" s="17"/>
      <c r="H132" s="17"/>
      <c r="I132" s="17"/>
      <c r="J132" s="17"/>
      <c r="K132" s="103"/>
    </row>
    <row r="133" spans="1:11">
      <c r="A133" s="82"/>
      <c r="B133" s="55"/>
      <c r="C133" s="54"/>
      <c r="D133" s="59"/>
      <c r="E133" s="102"/>
      <c r="F133" s="59"/>
      <c r="G133" s="17"/>
      <c r="H133" s="17"/>
      <c r="I133" s="17"/>
      <c r="J133" s="17"/>
      <c r="K133" s="103"/>
    </row>
    <row r="134" spans="1:11" ht="15.75">
      <c r="A134" s="47"/>
      <c r="B134" s="58"/>
      <c r="C134" s="60"/>
      <c r="D134" s="84"/>
      <c r="E134" s="104"/>
      <c r="F134" s="84"/>
      <c r="G134" s="105"/>
      <c r="H134" s="105"/>
      <c r="I134" s="105"/>
      <c r="J134" s="105"/>
      <c r="K134" s="131" t="s">
        <v>305</v>
      </c>
    </row>
    <row r="135" spans="1:11" ht="12.95" customHeight="1">
      <c r="A135" s="3"/>
      <c r="B135" s="4"/>
      <c r="C135" s="4"/>
      <c r="D135" s="4"/>
      <c r="E135" s="61"/>
      <c r="F135" s="24"/>
      <c r="G135" s="24"/>
      <c r="H135" s="150" t="s">
        <v>52</v>
      </c>
      <c r="I135" s="151"/>
      <c r="J135" s="152"/>
      <c r="K135" s="24"/>
    </row>
    <row r="136" spans="1:11" ht="12.95" customHeight="1">
      <c r="A136" s="147" t="s">
        <v>0</v>
      </c>
      <c r="B136" s="148"/>
      <c r="C136" s="148"/>
      <c r="D136" s="148"/>
      <c r="E136" s="156" t="s">
        <v>135</v>
      </c>
      <c r="F136" s="6" t="s">
        <v>28</v>
      </c>
      <c r="G136" s="6" t="s">
        <v>30</v>
      </c>
      <c r="H136" s="153"/>
      <c r="I136" s="154"/>
      <c r="J136" s="155"/>
      <c r="K136" s="6" t="s">
        <v>32</v>
      </c>
    </row>
    <row r="137" spans="1:11" ht="12.95" customHeight="1">
      <c r="A137" s="141"/>
      <c r="B137" s="142"/>
      <c r="C137" s="142"/>
      <c r="D137" s="142"/>
      <c r="E137" s="156"/>
      <c r="F137" s="6" t="s">
        <v>29</v>
      </c>
      <c r="G137" s="6" t="s">
        <v>33</v>
      </c>
      <c r="H137" s="6" t="s">
        <v>55</v>
      </c>
      <c r="I137" s="6" t="s">
        <v>56</v>
      </c>
      <c r="J137" s="6" t="s">
        <v>57</v>
      </c>
      <c r="K137" s="6" t="s">
        <v>33</v>
      </c>
    </row>
    <row r="138" spans="1:11" ht="12.95" customHeight="1">
      <c r="A138" s="19"/>
      <c r="B138" s="20"/>
      <c r="C138" s="20"/>
      <c r="D138" s="20"/>
      <c r="E138" s="5"/>
      <c r="F138" s="5"/>
      <c r="G138" s="5" t="s">
        <v>31</v>
      </c>
      <c r="H138" s="5"/>
      <c r="I138" s="5"/>
      <c r="J138" s="5" t="s">
        <v>58</v>
      </c>
      <c r="K138" s="5"/>
    </row>
    <row r="139" spans="1:11" ht="12.95" customHeight="1">
      <c r="A139" s="38"/>
      <c r="B139" s="98" t="s">
        <v>122</v>
      </c>
      <c r="C139" s="98"/>
      <c r="D139" s="135"/>
      <c r="E139" s="68" t="s">
        <v>178</v>
      </c>
      <c r="F139" s="49"/>
      <c r="G139" s="11">
        <v>2520645.38</v>
      </c>
      <c r="H139" s="11">
        <v>2074603.19</v>
      </c>
      <c r="I139" s="11">
        <v>449396.81</v>
      </c>
      <c r="J139" s="11">
        <f>SUM(H139:I139)</f>
        <v>2524000</v>
      </c>
      <c r="K139" s="94">
        <v>0</v>
      </c>
    </row>
    <row r="140" spans="1:11" ht="12.95" customHeight="1">
      <c r="A140" s="53"/>
      <c r="B140" s="55"/>
      <c r="C140" s="54" t="s">
        <v>123</v>
      </c>
      <c r="D140" s="78"/>
      <c r="E140" s="123" t="s">
        <v>309</v>
      </c>
      <c r="F140" s="49"/>
      <c r="G140" s="11">
        <v>249441.25</v>
      </c>
      <c r="H140" s="11">
        <v>150850</v>
      </c>
      <c r="I140" s="11">
        <v>143150</v>
      </c>
      <c r="J140" s="11">
        <f>SUM(H140:I140)</f>
        <v>294000</v>
      </c>
      <c r="K140" s="94">
        <v>300000</v>
      </c>
    </row>
    <row r="141" spans="1:11" ht="12.95" customHeight="1">
      <c r="A141" s="53"/>
      <c r="B141" s="55"/>
      <c r="C141" s="54" t="s">
        <v>124</v>
      </c>
      <c r="D141" s="78"/>
      <c r="E141" s="123" t="s">
        <v>310</v>
      </c>
      <c r="F141" s="49"/>
      <c r="G141" s="11">
        <v>537550</v>
      </c>
      <c r="H141" s="11">
        <v>284000</v>
      </c>
      <c r="I141" s="11">
        <v>216000</v>
      </c>
      <c r="J141" s="11">
        <f>SUM(H141:I141)</f>
        <v>500000</v>
      </c>
      <c r="K141" s="94">
        <v>500000</v>
      </c>
    </row>
    <row r="142" spans="1:11" ht="12.95" customHeight="1">
      <c r="A142" s="53"/>
      <c r="B142" s="55"/>
      <c r="C142" s="54" t="s">
        <v>125</v>
      </c>
      <c r="D142" s="78"/>
      <c r="E142" s="123" t="s">
        <v>311</v>
      </c>
      <c r="F142" s="49"/>
      <c r="G142" s="11">
        <v>0</v>
      </c>
      <c r="H142" s="11">
        <v>0</v>
      </c>
      <c r="I142" s="11">
        <v>0</v>
      </c>
      <c r="J142" s="11">
        <v>0</v>
      </c>
      <c r="K142" s="94">
        <v>2837500</v>
      </c>
    </row>
    <row r="143" spans="1:11" ht="12.95" customHeight="1">
      <c r="A143" s="53"/>
      <c r="B143" s="55"/>
      <c r="C143" s="54"/>
      <c r="D143" s="78" t="s">
        <v>126</v>
      </c>
      <c r="E143" s="66" t="s">
        <v>312</v>
      </c>
      <c r="F143" s="49"/>
      <c r="G143" s="11">
        <v>0</v>
      </c>
      <c r="H143" s="11">
        <v>0</v>
      </c>
      <c r="I143" s="11">
        <v>0</v>
      </c>
      <c r="J143" s="11">
        <v>0</v>
      </c>
      <c r="K143" s="94">
        <v>100000</v>
      </c>
    </row>
    <row r="144" spans="1:11" ht="12.95" customHeight="1">
      <c r="A144" s="53"/>
      <c r="B144" s="55"/>
      <c r="C144" s="55"/>
      <c r="D144" s="80" t="s">
        <v>127</v>
      </c>
      <c r="E144" s="66" t="s">
        <v>313</v>
      </c>
      <c r="F144" s="49"/>
      <c r="G144" s="11">
        <v>139500</v>
      </c>
      <c r="H144" s="11">
        <v>0</v>
      </c>
      <c r="I144" s="11">
        <v>150000</v>
      </c>
      <c r="J144" s="11">
        <f>SUM(H144:I144)</f>
        <v>150000</v>
      </c>
      <c r="K144" s="94">
        <v>300000</v>
      </c>
    </row>
    <row r="145" spans="1:11" ht="12.95" customHeight="1">
      <c r="A145" s="53"/>
      <c r="B145" s="55"/>
      <c r="C145" s="55"/>
      <c r="D145" s="80" t="s">
        <v>128</v>
      </c>
      <c r="E145" s="66" t="s">
        <v>314</v>
      </c>
      <c r="F145" s="49"/>
      <c r="G145" s="11">
        <v>0</v>
      </c>
      <c r="H145" s="11">
        <v>0</v>
      </c>
      <c r="I145" s="11">
        <v>0</v>
      </c>
      <c r="J145" s="11">
        <v>0</v>
      </c>
      <c r="K145" s="94">
        <v>10000</v>
      </c>
    </row>
    <row r="146" spans="1:11" ht="12.95" customHeight="1">
      <c r="A146" s="53"/>
      <c r="B146" s="55"/>
      <c r="C146" s="55"/>
      <c r="D146" s="80" t="s">
        <v>129</v>
      </c>
      <c r="E146" s="66" t="s">
        <v>315</v>
      </c>
      <c r="F146" s="49"/>
      <c r="G146" s="11">
        <v>0</v>
      </c>
      <c r="H146" s="11">
        <v>0</v>
      </c>
      <c r="I146" s="11">
        <v>2500</v>
      </c>
      <c r="J146" s="11">
        <f>SUM(H146:I146)</f>
        <v>2500</v>
      </c>
      <c r="K146" s="94">
        <v>10000</v>
      </c>
    </row>
    <row r="147" spans="1:11" ht="12.95" customHeight="1">
      <c r="A147" s="53"/>
      <c r="B147" s="55"/>
      <c r="C147" s="55"/>
      <c r="D147" s="80" t="s">
        <v>130</v>
      </c>
      <c r="E147" s="66" t="s">
        <v>316</v>
      </c>
      <c r="F147" s="49"/>
      <c r="G147" s="11">
        <v>0</v>
      </c>
      <c r="H147" s="11">
        <v>0</v>
      </c>
      <c r="I147" s="11">
        <v>0</v>
      </c>
      <c r="J147" s="11">
        <v>0</v>
      </c>
      <c r="K147" s="94">
        <v>5000</v>
      </c>
    </row>
    <row r="148" spans="1:11" ht="12.95" customHeight="1">
      <c r="A148" s="53"/>
      <c r="B148" s="55"/>
      <c r="C148" s="55"/>
      <c r="D148" s="80" t="s">
        <v>131</v>
      </c>
      <c r="E148" s="66" t="s">
        <v>317</v>
      </c>
      <c r="F148" s="49"/>
      <c r="G148" s="11">
        <v>0</v>
      </c>
      <c r="H148" s="11">
        <v>0</v>
      </c>
      <c r="I148" s="11">
        <v>0</v>
      </c>
      <c r="J148" s="11">
        <v>0</v>
      </c>
      <c r="K148" s="94">
        <v>5000</v>
      </c>
    </row>
    <row r="149" spans="1:11" ht="12.95" customHeight="1">
      <c r="A149" s="53"/>
      <c r="B149" s="55"/>
      <c r="C149" s="55"/>
      <c r="D149" s="80" t="s">
        <v>132</v>
      </c>
      <c r="E149" s="66" t="s">
        <v>318</v>
      </c>
      <c r="F149" s="49"/>
      <c r="G149" s="11">
        <v>0</v>
      </c>
      <c r="H149" s="11">
        <v>0</v>
      </c>
      <c r="I149" s="11">
        <v>20000</v>
      </c>
      <c r="J149" s="11">
        <f>SUM(H149:I149)</f>
        <v>20000</v>
      </c>
      <c r="K149" s="94">
        <v>50000</v>
      </c>
    </row>
    <row r="150" spans="1:11" ht="12.95" customHeight="1">
      <c r="A150" s="53"/>
      <c r="B150" s="55"/>
      <c r="C150" s="55"/>
      <c r="D150" s="80" t="s">
        <v>133</v>
      </c>
      <c r="E150" s="66" t="s">
        <v>319</v>
      </c>
      <c r="F150" s="49"/>
      <c r="G150" s="11">
        <v>30000</v>
      </c>
      <c r="H150" s="11">
        <v>0</v>
      </c>
      <c r="I150" s="11">
        <v>36000</v>
      </c>
      <c r="J150" s="11">
        <f>SUM(I150)</f>
        <v>36000</v>
      </c>
      <c r="K150" s="94">
        <v>36000</v>
      </c>
    </row>
    <row r="151" spans="1:11" ht="12.95" customHeight="1">
      <c r="A151" s="53"/>
      <c r="B151" s="55"/>
      <c r="C151" s="55"/>
      <c r="D151" s="80" t="s">
        <v>134</v>
      </c>
      <c r="E151" s="66" t="s">
        <v>320</v>
      </c>
      <c r="F151" s="49"/>
      <c r="G151" s="11">
        <v>152322</v>
      </c>
      <c r="H151" s="11">
        <v>0</v>
      </c>
      <c r="I151" s="11">
        <v>200400</v>
      </c>
      <c r="J151" s="11">
        <f>SUM(I151)</f>
        <v>200400</v>
      </c>
      <c r="K151" s="94">
        <v>262807</v>
      </c>
    </row>
    <row r="152" spans="1:11" ht="12.95" customHeight="1">
      <c r="A152" s="77"/>
      <c r="B152" s="69" t="s">
        <v>179</v>
      </c>
      <c r="C152" s="69"/>
      <c r="D152" s="70"/>
      <c r="E152" s="68" t="s">
        <v>243</v>
      </c>
      <c r="F152" s="49"/>
      <c r="G152" s="11">
        <v>135065</v>
      </c>
      <c r="H152" s="11">
        <v>6605</v>
      </c>
      <c r="I152" s="11">
        <v>243395</v>
      </c>
      <c r="J152" s="11">
        <f>SUM(H152:I152)</f>
        <v>250000</v>
      </c>
      <c r="K152" s="28">
        <v>0</v>
      </c>
    </row>
    <row r="153" spans="1:11" ht="12.95" customHeight="1">
      <c r="A153" s="77"/>
      <c r="B153" s="71"/>
      <c r="C153" s="73" t="s">
        <v>185</v>
      </c>
      <c r="E153" s="66" t="s">
        <v>244</v>
      </c>
      <c r="F153" s="49"/>
      <c r="G153" s="11">
        <v>0</v>
      </c>
      <c r="H153" s="11">
        <v>0</v>
      </c>
      <c r="I153" s="11">
        <v>0</v>
      </c>
      <c r="J153" s="11">
        <v>0</v>
      </c>
      <c r="K153" s="94">
        <v>30000</v>
      </c>
    </row>
    <row r="154" spans="1:11" ht="12.95" customHeight="1">
      <c r="A154" s="77"/>
      <c r="B154" s="71"/>
      <c r="C154" s="73" t="s">
        <v>182</v>
      </c>
      <c r="E154" s="66" t="s">
        <v>308</v>
      </c>
      <c r="F154" s="49"/>
      <c r="G154" s="11">
        <v>264000</v>
      </c>
      <c r="H154" s="11">
        <v>128866.93</v>
      </c>
      <c r="I154" s="11">
        <v>321133.07</v>
      </c>
      <c r="J154" s="11">
        <f>SUM(H154:I154)</f>
        <v>450000</v>
      </c>
      <c r="K154" s="94">
        <v>250000</v>
      </c>
    </row>
    <row r="155" spans="1:11" ht="12.95" customHeight="1">
      <c r="A155" s="77"/>
      <c r="B155" s="71"/>
      <c r="C155" s="69" t="s">
        <v>180</v>
      </c>
      <c r="D155" s="72"/>
      <c r="E155" s="66" t="s">
        <v>245</v>
      </c>
      <c r="F155" s="49"/>
      <c r="G155" s="11">
        <v>8500</v>
      </c>
      <c r="H155" s="11">
        <v>119869</v>
      </c>
      <c r="I155" s="11">
        <v>-56369</v>
      </c>
      <c r="J155" s="11">
        <f>SUM(H155:I155)</f>
        <v>63500</v>
      </c>
      <c r="K155" s="94">
        <v>70000</v>
      </c>
    </row>
    <row r="156" spans="1:11" ht="12.95" customHeight="1">
      <c r="A156" s="77"/>
      <c r="B156" s="71"/>
      <c r="C156" s="71" t="s">
        <v>181</v>
      </c>
      <c r="D156" s="72"/>
      <c r="E156" s="66" t="s">
        <v>246</v>
      </c>
      <c r="F156" s="49"/>
      <c r="G156" s="11">
        <v>1445306.05</v>
      </c>
      <c r="H156" s="11">
        <v>889688.92</v>
      </c>
      <c r="I156" s="11">
        <v>800311.08</v>
      </c>
      <c r="J156" s="11">
        <f>SUM(H156:I156)</f>
        <v>1690000</v>
      </c>
      <c r="K156" s="94">
        <v>1680000</v>
      </c>
    </row>
    <row r="157" spans="1:11" ht="12.95" customHeight="1">
      <c r="A157" s="77"/>
      <c r="B157" s="71"/>
      <c r="C157" s="71"/>
      <c r="D157" s="130" t="s">
        <v>183</v>
      </c>
      <c r="E157" s="123" t="s">
        <v>247</v>
      </c>
      <c r="F157" s="49"/>
      <c r="G157" s="11">
        <v>0</v>
      </c>
      <c r="H157" s="11">
        <v>0</v>
      </c>
      <c r="I157" s="11">
        <v>0</v>
      </c>
      <c r="J157" s="11">
        <v>0</v>
      </c>
      <c r="K157" s="94">
        <v>450000</v>
      </c>
    </row>
    <row r="158" spans="1:11" ht="12.95" customHeight="1">
      <c r="A158" s="77"/>
      <c r="B158" s="71"/>
      <c r="C158" s="71"/>
      <c r="D158" s="73" t="s">
        <v>184</v>
      </c>
      <c r="E158" s="123" t="s">
        <v>248</v>
      </c>
      <c r="F158" s="49"/>
      <c r="G158" s="11">
        <v>0</v>
      </c>
      <c r="H158" s="11">
        <v>0</v>
      </c>
      <c r="I158" s="11">
        <v>0</v>
      </c>
      <c r="J158" s="11">
        <v>0</v>
      </c>
      <c r="K158" s="94">
        <v>250000</v>
      </c>
    </row>
    <row r="159" spans="1:11" ht="12.95" customHeight="1">
      <c r="A159" s="77"/>
      <c r="B159" s="71"/>
      <c r="C159" s="71"/>
      <c r="D159" s="73" t="s">
        <v>186</v>
      </c>
      <c r="E159" s="66" t="s">
        <v>249</v>
      </c>
      <c r="F159" s="49"/>
      <c r="G159" s="11">
        <v>0</v>
      </c>
      <c r="H159" s="11">
        <v>0</v>
      </c>
      <c r="I159" s="11">
        <v>0</v>
      </c>
      <c r="J159" s="11">
        <v>0</v>
      </c>
      <c r="K159" s="94">
        <v>200000</v>
      </c>
    </row>
    <row r="160" spans="1:11" ht="12.95" customHeight="1">
      <c r="A160" s="77"/>
      <c r="B160" s="69" t="s">
        <v>187</v>
      </c>
      <c r="C160" s="69"/>
      <c r="D160" s="72"/>
      <c r="E160" s="123" t="s">
        <v>250</v>
      </c>
      <c r="F160" s="49"/>
      <c r="G160" s="11">
        <v>0</v>
      </c>
      <c r="H160" s="11">
        <v>0</v>
      </c>
      <c r="I160" s="11">
        <v>0</v>
      </c>
      <c r="J160" s="11">
        <v>0</v>
      </c>
      <c r="K160" s="94">
        <v>0</v>
      </c>
    </row>
    <row r="161" spans="1:11" ht="12.95" customHeight="1">
      <c r="A161" s="77"/>
      <c r="B161" s="69"/>
      <c r="C161" s="69" t="s">
        <v>188</v>
      </c>
      <c r="D161" s="72"/>
      <c r="E161" s="66" t="s">
        <v>250</v>
      </c>
      <c r="F161" s="49"/>
      <c r="G161" s="11">
        <v>4500</v>
      </c>
      <c r="H161" s="11">
        <v>0</v>
      </c>
      <c r="I161" s="11">
        <v>25000</v>
      </c>
      <c r="J161" s="11">
        <f>SUM(H161:I161)</f>
        <v>25000</v>
      </c>
      <c r="K161" s="94">
        <v>25000</v>
      </c>
    </row>
    <row r="162" spans="1:11" ht="12.95" customHeight="1">
      <c r="A162" s="77"/>
      <c r="B162" s="69" t="s">
        <v>189</v>
      </c>
      <c r="C162" s="69"/>
      <c r="D162" s="70"/>
      <c r="E162" s="66" t="s">
        <v>251</v>
      </c>
      <c r="F162" s="49"/>
      <c r="G162" s="11"/>
      <c r="H162" s="11">
        <v>0</v>
      </c>
      <c r="I162" s="11">
        <v>0</v>
      </c>
      <c r="J162" s="11">
        <v>0</v>
      </c>
      <c r="K162" s="94">
        <v>0</v>
      </c>
    </row>
    <row r="163" spans="1:11" ht="12.95" customHeight="1">
      <c r="A163" s="77"/>
      <c r="B163" s="71"/>
      <c r="C163" s="129" t="s">
        <v>190</v>
      </c>
      <c r="D163" s="72"/>
      <c r="E163" s="66" t="s">
        <v>252</v>
      </c>
      <c r="F163" s="49"/>
      <c r="G163" s="11">
        <v>0</v>
      </c>
      <c r="H163" s="11">
        <v>174000</v>
      </c>
      <c r="I163" s="11">
        <v>55850</v>
      </c>
      <c r="J163" s="11">
        <f>SUM(H163:I163)</f>
        <v>229850</v>
      </c>
      <c r="K163" s="94">
        <v>230000</v>
      </c>
    </row>
    <row r="164" spans="1:11" ht="12.95" customHeight="1">
      <c r="A164" s="77"/>
      <c r="B164" s="69"/>
      <c r="C164" s="69" t="s">
        <v>191</v>
      </c>
      <c r="D164" s="72"/>
      <c r="E164" s="66" t="s">
        <v>253</v>
      </c>
      <c r="F164" s="49"/>
      <c r="G164" s="11">
        <v>46503.75</v>
      </c>
      <c r="H164" s="11">
        <v>98512.5</v>
      </c>
      <c r="I164" s="11">
        <v>23487.5</v>
      </c>
      <c r="J164" s="11">
        <f>SUM(H164:I164)</f>
        <v>122000</v>
      </c>
      <c r="K164" s="94">
        <v>100000</v>
      </c>
    </row>
    <row r="165" spans="1:11" ht="12.95" customHeight="1">
      <c r="A165" s="77"/>
      <c r="B165" s="71"/>
      <c r="C165" s="69" t="s">
        <v>192</v>
      </c>
      <c r="D165" s="72"/>
      <c r="E165" s="66" t="s">
        <v>254</v>
      </c>
      <c r="F165" s="49"/>
      <c r="G165" s="11">
        <v>300176.08</v>
      </c>
      <c r="H165" s="11">
        <v>197469.19</v>
      </c>
      <c r="I165" s="11">
        <v>52530.81</v>
      </c>
      <c r="J165" s="11">
        <f>SUM(H165:I165)</f>
        <v>250000</v>
      </c>
      <c r="K165" s="94">
        <v>50000</v>
      </c>
    </row>
    <row r="166" spans="1:11" ht="12.95" customHeight="1">
      <c r="A166" s="77"/>
      <c r="B166" s="71"/>
      <c r="C166" s="69" t="s">
        <v>295</v>
      </c>
      <c r="D166" s="72"/>
      <c r="E166" s="123"/>
      <c r="F166" s="49"/>
      <c r="G166" s="11">
        <v>68068.259999999995</v>
      </c>
      <c r="H166" s="11">
        <v>0</v>
      </c>
      <c r="I166" s="11">
        <v>0</v>
      </c>
      <c r="J166" s="11">
        <f>SUM(H166:I166)</f>
        <v>0</v>
      </c>
      <c r="K166" s="28">
        <v>0</v>
      </c>
    </row>
    <row r="167" spans="1:11" ht="12.95" customHeight="1">
      <c r="A167" s="77"/>
      <c r="B167" s="69" t="s">
        <v>193</v>
      </c>
      <c r="C167" s="69"/>
      <c r="D167" s="70"/>
      <c r="E167" s="66" t="s">
        <v>255</v>
      </c>
      <c r="F167" s="49"/>
      <c r="G167" s="11">
        <v>0</v>
      </c>
      <c r="H167" s="11">
        <v>0</v>
      </c>
      <c r="I167" s="11">
        <v>0</v>
      </c>
      <c r="J167" s="11">
        <f>SUM(H167:I167)</f>
        <v>0</v>
      </c>
      <c r="K167" s="94">
        <v>0</v>
      </c>
    </row>
    <row r="168" spans="1:11" ht="12.95" customHeight="1">
      <c r="A168" s="77"/>
      <c r="B168" s="71"/>
      <c r="C168" s="69" t="s">
        <v>194</v>
      </c>
      <c r="D168" s="72"/>
      <c r="E168" s="66" t="s">
        <v>256</v>
      </c>
      <c r="F168" s="49"/>
      <c r="G168" s="11">
        <v>0</v>
      </c>
      <c r="H168" s="11">
        <v>0</v>
      </c>
      <c r="I168" s="11">
        <v>39000</v>
      </c>
      <c r="J168" s="11">
        <f t="shared" ref="J168:J174" si="2">SUM(H168:I168)</f>
        <v>39000</v>
      </c>
      <c r="K168" s="94">
        <v>29000</v>
      </c>
    </row>
    <row r="169" spans="1:11" ht="12.95" customHeight="1">
      <c r="A169" s="77"/>
      <c r="B169" s="71"/>
      <c r="C169" s="71" t="s">
        <v>195</v>
      </c>
      <c r="D169" s="72"/>
      <c r="E169" s="66" t="s">
        <v>257</v>
      </c>
      <c r="F169" s="49"/>
      <c r="G169" s="11">
        <v>0</v>
      </c>
      <c r="H169" s="11">
        <v>0</v>
      </c>
      <c r="I169" s="11">
        <v>10000</v>
      </c>
      <c r="J169" s="11">
        <f t="shared" si="2"/>
        <v>10000</v>
      </c>
      <c r="K169" s="94">
        <v>10000</v>
      </c>
    </row>
    <row r="170" spans="1:11" ht="12.95" customHeight="1">
      <c r="A170" s="77"/>
      <c r="B170" s="71"/>
      <c r="C170" s="69" t="s">
        <v>196</v>
      </c>
      <c r="D170" s="72"/>
      <c r="E170" s="66" t="s">
        <v>258</v>
      </c>
      <c r="F170" s="49"/>
      <c r="G170" s="11">
        <v>159028.29999999999</v>
      </c>
      <c r="H170" s="11">
        <v>79141.39</v>
      </c>
      <c r="I170" s="11">
        <v>20858.61</v>
      </c>
      <c r="J170" s="11">
        <f t="shared" si="2"/>
        <v>100000</v>
      </c>
      <c r="K170" s="94">
        <v>200000</v>
      </c>
    </row>
    <row r="171" spans="1:11" ht="12.95" customHeight="1">
      <c r="A171" s="77"/>
      <c r="B171" s="71"/>
      <c r="C171" s="69" t="s">
        <v>197</v>
      </c>
      <c r="D171" s="72"/>
      <c r="E171" s="66" t="s">
        <v>259</v>
      </c>
      <c r="F171" s="49"/>
      <c r="G171" s="11">
        <v>1640</v>
      </c>
      <c r="H171" s="11"/>
      <c r="I171" s="11">
        <v>6000</v>
      </c>
      <c r="J171" s="11">
        <f t="shared" si="2"/>
        <v>6000</v>
      </c>
      <c r="K171" s="94">
        <v>6000</v>
      </c>
    </row>
    <row r="172" spans="1:11" ht="12.95" customHeight="1">
      <c r="A172" s="77"/>
      <c r="B172" s="71"/>
      <c r="C172" s="69" t="s">
        <v>198</v>
      </c>
      <c r="D172" s="72"/>
      <c r="E172" s="66" t="s">
        <v>260</v>
      </c>
      <c r="F172" s="49"/>
      <c r="G172" s="11"/>
      <c r="H172" s="11"/>
      <c r="I172" s="11">
        <v>25000</v>
      </c>
      <c r="J172" s="11">
        <f t="shared" si="2"/>
        <v>25000</v>
      </c>
      <c r="K172" s="94">
        <v>25000</v>
      </c>
    </row>
    <row r="173" spans="1:11" ht="12.95" customHeight="1">
      <c r="A173" s="77"/>
      <c r="B173" s="71"/>
      <c r="C173" s="69" t="s">
        <v>199</v>
      </c>
      <c r="D173" s="72"/>
      <c r="E173" s="66" t="s">
        <v>261</v>
      </c>
      <c r="F173" s="49"/>
      <c r="G173" s="11"/>
      <c r="H173" s="11"/>
      <c r="I173" s="11">
        <v>8000</v>
      </c>
      <c r="J173" s="11">
        <f t="shared" si="2"/>
        <v>8000</v>
      </c>
      <c r="K173" s="94">
        <v>8000</v>
      </c>
    </row>
    <row r="174" spans="1:11" ht="12.95" customHeight="1">
      <c r="A174" s="77"/>
      <c r="B174" s="71"/>
      <c r="C174" s="69" t="s">
        <v>200</v>
      </c>
      <c r="D174" s="72"/>
      <c r="E174" s="66" t="s">
        <v>262</v>
      </c>
      <c r="F174" s="49"/>
      <c r="G174" s="11">
        <v>269230</v>
      </c>
      <c r="H174" s="11">
        <v>143254.75</v>
      </c>
      <c r="I174" s="11">
        <v>226745.25</v>
      </c>
      <c r="J174" s="11">
        <f t="shared" si="2"/>
        <v>370000</v>
      </c>
      <c r="K174" s="94">
        <v>150000</v>
      </c>
    </row>
    <row r="175" spans="1:11" ht="12.95" customHeight="1">
      <c r="A175" s="136"/>
      <c r="B175" s="107"/>
      <c r="C175" s="107"/>
      <c r="D175" s="137" t="s">
        <v>201</v>
      </c>
      <c r="E175" s="66" t="s">
        <v>263</v>
      </c>
      <c r="F175" s="49"/>
      <c r="G175" s="11">
        <v>0</v>
      </c>
      <c r="H175" s="11">
        <v>0</v>
      </c>
      <c r="I175" s="11">
        <v>0</v>
      </c>
      <c r="J175" s="11">
        <v>0</v>
      </c>
      <c r="K175" s="94">
        <v>100000</v>
      </c>
    </row>
    <row r="176" spans="1:11">
      <c r="A176" s="85"/>
      <c r="B176" s="108"/>
      <c r="C176" s="108"/>
      <c r="D176" s="76"/>
      <c r="E176" s="109"/>
      <c r="F176" s="85"/>
      <c r="G176" s="100"/>
      <c r="H176" s="100"/>
      <c r="I176" s="100"/>
      <c r="J176" s="100"/>
      <c r="K176" s="110"/>
    </row>
    <row r="177" spans="1:11">
      <c r="A177" s="59"/>
      <c r="B177" s="71"/>
      <c r="C177" s="71"/>
      <c r="D177" s="69"/>
      <c r="E177" s="111"/>
      <c r="F177" s="59"/>
      <c r="G177" s="17"/>
      <c r="H177" s="17"/>
      <c r="I177" s="17"/>
      <c r="J177" s="17"/>
      <c r="K177" s="106"/>
    </row>
    <row r="178" spans="1:11" ht="6.75" customHeight="1">
      <c r="A178" s="59"/>
      <c r="B178" s="71"/>
      <c r="C178" s="71"/>
      <c r="D178" s="69"/>
      <c r="E178" s="111"/>
      <c r="F178" s="59"/>
      <c r="G178" s="17"/>
      <c r="H178" s="17"/>
      <c r="I178" s="17"/>
      <c r="J178" s="17"/>
      <c r="K178" s="106"/>
    </row>
    <row r="179" spans="1:11" ht="15.75">
      <c r="A179" s="84"/>
      <c r="B179" s="107"/>
      <c r="C179" s="107"/>
      <c r="D179" s="132"/>
      <c r="E179" s="133"/>
      <c r="F179" s="84"/>
      <c r="G179" s="105"/>
      <c r="H179" s="105"/>
      <c r="I179" s="105"/>
      <c r="J179" s="105"/>
      <c r="K179" s="134" t="s">
        <v>304</v>
      </c>
    </row>
    <row r="180" spans="1:11" s="29" customFormat="1" ht="14.1" customHeight="1">
      <c r="A180" s="112"/>
      <c r="B180" s="113"/>
      <c r="C180" s="113"/>
      <c r="D180" s="113"/>
      <c r="E180" s="115"/>
      <c r="F180" s="114" t="s">
        <v>28</v>
      </c>
      <c r="G180" s="114" t="s">
        <v>30</v>
      </c>
      <c r="H180" s="157" t="s">
        <v>52</v>
      </c>
      <c r="I180" s="158"/>
      <c r="J180" s="159"/>
      <c r="K180" s="115"/>
    </row>
    <row r="181" spans="1:11" s="29" customFormat="1" ht="14.1" customHeight="1">
      <c r="A181" s="163" t="s">
        <v>0</v>
      </c>
      <c r="B181" s="164"/>
      <c r="C181" s="164"/>
      <c r="D181" s="164"/>
      <c r="E181" s="165" t="s">
        <v>135</v>
      </c>
      <c r="F181" s="116" t="s">
        <v>29</v>
      </c>
      <c r="G181" s="116" t="s">
        <v>33</v>
      </c>
      <c r="H181" s="160"/>
      <c r="I181" s="161"/>
      <c r="J181" s="162"/>
      <c r="K181" s="116" t="s">
        <v>32</v>
      </c>
    </row>
    <row r="182" spans="1:11" s="29" customFormat="1" ht="14.1" customHeight="1">
      <c r="A182" s="163"/>
      <c r="B182" s="164"/>
      <c r="C182" s="164"/>
      <c r="D182" s="164"/>
      <c r="E182" s="165"/>
      <c r="F182" s="117"/>
      <c r="G182" s="116" t="s">
        <v>31</v>
      </c>
      <c r="H182" s="116" t="s">
        <v>55</v>
      </c>
      <c r="I182" s="116" t="s">
        <v>56</v>
      </c>
      <c r="J182" s="116" t="s">
        <v>57</v>
      </c>
      <c r="K182" s="116" t="s">
        <v>33</v>
      </c>
    </row>
    <row r="183" spans="1:11" s="29" customFormat="1" ht="14.1" customHeight="1">
      <c r="A183" s="118"/>
      <c r="B183" s="119"/>
      <c r="C183" s="119"/>
      <c r="D183" s="119"/>
      <c r="E183" s="120"/>
      <c r="F183" s="120"/>
      <c r="G183" s="121"/>
      <c r="H183" s="120"/>
      <c r="I183" s="120"/>
      <c r="J183" s="120" t="s">
        <v>58</v>
      </c>
      <c r="K183" s="120"/>
    </row>
    <row r="184" spans="1:11" s="29" customFormat="1" ht="14.1" customHeight="1">
      <c r="A184" s="117"/>
      <c r="B184" s="45"/>
      <c r="C184" s="42" t="s">
        <v>193</v>
      </c>
      <c r="D184" s="122"/>
      <c r="E184" s="68" t="s">
        <v>264</v>
      </c>
      <c r="F184" s="124"/>
      <c r="G184" s="11">
        <v>614492.30000000005</v>
      </c>
      <c r="H184" s="11">
        <v>1575437.47</v>
      </c>
      <c r="I184" s="11">
        <v>-172437.47</v>
      </c>
      <c r="J184" s="11">
        <f>SUM(H184:I184)</f>
        <v>1403000</v>
      </c>
    </row>
    <row r="185" spans="1:11" s="29" customFormat="1" ht="14.1" customHeight="1">
      <c r="A185" s="117"/>
      <c r="B185" s="45"/>
      <c r="C185" s="45"/>
      <c r="D185" s="43" t="s">
        <v>296</v>
      </c>
      <c r="E185" s="123" t="s">
        <v>264</v>
      </c>
      <c r="F185" s="124"/>
      <c r="G185" s="11">
        <v>50000</v>
      </c>
      <c r="H185" s="11">
        <v>17700</v>
      </c>
      <c r="I185" s="11">
        <v>32300</v>
      </c>
      <c r="J185" s="11">
        <f>SUM(H185:I185)</f>
        <v>50000</v>
      </c>
      <c r="K185" s="125">
        <v>0</v>
      </c>
    </row>
    <row r="186" spans="1:11" s="29" customFormat="1" ht="14.1" customHeight="1">
      <c r="A186" s="117"/>
      <c r="B186" s="45"/>
      <c r="C186" s="45"/>
      <c r="D186" s="43" t="s">
        <v>202</v>
      </c>
      <c r="E186" s="123" t="s">
        <v>264</v>
      </c>
      <c r="F186" s="124"/>
      <c r="G186" s="11" t="s">
        <v>58</v>
      </c>
      <c r="H186" s="11"/>
      <c r="I186" s="11"/>
      <c r="J186" s="11"/>
      <c r="K186" s="94">
        <v>2091681</v>
      </c>
    </row>
    <row r="187" spans="1:11" s="29" customFormat="1" ht="14.1" customHeight="1">
      <c r="A187" s="117"/>
      <c r="B187" s="45"/>
      <c r="C187" s="45"/>
      <c r="D187" s="44" t="s">
        <v>203</v>
      </c>
      <c r="E187" s="123" t="s">
        <v>265</v>
      </c>
      <c r="F187" s="124"/>
      <c r="G187" s="11">
        <v>0</v>
      </c>
      <c r="H187" s="11">
        <v>0</v>
      </c>
      <c r="I187" s="11">
        <v>100000</v>
      </c>
      <c r="J187" s="11">
        <f t="shared" ref="J187:J191" si="3">SUM(H187:I187)</f>
        <v>100000</v>
      </c>
      <c r="K187" s="94">
        <v>150000</v>
      </c>
    </row>
    <row r="188" spans="1:11" s="29" customFormat="1" ht="14.1" customHeight="1">
      <c r="A188" s="117"/>
      <c r="B188" s="45"/>
      <c r="C188" s="45"/>
      <c r="D188" s="43" t="s">
        <v>204</v>
      </c>
      <c r="E188" s="123" t="s">
        <v>266</v>
      </c>
      <c r="F188" s="124"/>
      <c r="G188" s="11">
        <v>0</v>
      </c>
      <c r="H188" s="11">
        <v>0</v>
      </c>
      <c r="I188" s="11">
        <v>100000</v>
      </c>
      <c r="J188" s="11">
        <f t="shared" si="3"/>
        <v>100000</v>
      </c>
      <c r="K188" s="94">
        <v>140000</v>
      </c>
    </row>
    <row r="189" spans="1:11" s="29" customFormat="1" ht="14.1" customHeight="1">
      <c r="A189" s="117"/>
      <c r="B189" s="45"/>
      <c r="C189" s="45"/>
      <c r="D189" s="43" t="s">
        <v>205</v>
      </c>
      <c r="E189" s="123" t="s">
        <v>267</v>
      </c>
      <c r="F189" s="124"/>
      <c r="G189" s="11">
        <v>896467.15</v>
      </c>
      <c r="H189" s="11">
        <v>0</v>
      </c>
      <c r="I189" s="11">
        <v>500000</v>
      </c>
      <c r="J189" s="11">
        <f t="shared" si="3"/>
        <v>500000</v>
      </c>
      <c r="K189" s="94">
        <v>700000</v>
      </c>
    </row>
    <row r="190" spans="1:11" s="29" customFormat="1" ht="14.1" customHeight="1">
      <c r="A190" s="117"/>
      <c r="B190" s="45"/>
      <c r="C190" s="45"/>
      <c r="D190" s="43" t="s">
        <v>206</v>
      </c>
      <c r="E190" s="123" t="s">
        <v>268</v>
      </c>
      <c r="F190" s="124"/>
      <c r="G190" s="11">
        <v>0</v>
      </c>
      <c r="H190" s="11">
        <v>0</v>
      </c>
      <c r="I190" s="11">
        <v>70000</v>
      </c>
      <c r="J190" s="11">
        <f t="shared" si="3"/>
        <v>70000</v>
      </c>
      <c r="K190" s="94">
        <v>70000</v>
      </c>
    </row>
    <row r="191" spans="1:11" s="29" customFormat="1" ht="14.1" customHeight="1">
      <c r="A191" s="117"/>
      <c r="B191" s="45"/>
      <c r="C191" s="45"/>
      <c r="D191" s="43" t="s">
        <v>207</v>
      </c>
      <c r="E191" s="123" t="s">
        <v>269</v>
      </c>
      <c r="F191" s="124"/>
      <c r="G191" s="11">
        <v>0</v>
      </c>
      <c r="H191" s="11">
        <v>0</v>
      </c>
      <c r="I191" s="11">
        <v>400000</v>
      </c>
      <c r="J191" s="11">
        <f t="shared" si="3"/>
        <v>400000</v>
      </c>
      <c r="K191" s="94">
        <v>640000</v>
      </c>
    </row>
    <row r="192" spans="1:11" s="29" customFormat="1" ht="14.1" customHeight="1">
      <c r="A192" s="117"/>
      <c r="B192" s="45"/>
      <c r="C192" s="45"/>
      <c r="D192" s="43" t="s">
        <v>208</v>
      </c>
      <c r="E192" s="123" t="s">
        <v>270</v>
      </c>
      <c r="F192" s="124"/>
      <c r="G192" s="11">
        <v>0</v>
      </c>
      <c r="H192" s="11">
        <v>0</v>
      </c>
      <c r="I192" s="11"/>
      <c r="J192" s="11"/>
      <c r="K192" s="94">
        <v>150000</v>
      </c>
    </row>
    <row r="193" spans="1:11" s="29" customFormat="1" ht="14.1" customHeight="1">
      <c r="A193" s="117"/>
      <c r="B193" s="45"/>
      <c r="C193" s="45"/>
      <c r="D193" s="44" t="s">
        <v>209</v>
      </c>
      <c r="E193" s="123" t="s">
        <v>271</v>
      </c>
      <c r="F193" s="124"/>
      <c r="G193" s="11">
        <v>0</v>
      </c>
      <c r="H193" s="11">
        <v>0</v>
      </c>
      <c r="I193" s="11">
        <v>1060000</v>
      </c>
      <c r="J193" s="11">
        <f>SUM(H193:I193)</f>
        <v>1060000</v>
      </c>
      <c r="K193" s="94">
        <v>2040000</v>
      </c>
    </row>
    <row r="194" spans="1:11" s="29" customFormat="1" ht="14.1" customHeight="1">
      <c r="A194" s="117"/>
      <c r="B194" s="45"/>
      <c r="C194" s="45"/>
      <c r="D194" s="44" t="s">
        <v>210</v>
      </c>
      <c r="E194" s="123" t="s">
        <v>272</v>
      </c>
      <c r="F194" s="124"/>
      <c r="G194" s="11">
        <v>28200</v>
      </c>
      <c r="H194" s="11">
        <v>0</v>
      </c>
      <c r="I194" s="11">
        <v>30000</v>
      </c>
      <c r="J194" s="11">
        <f>SUM(H194:I194)</f>
        <v>30000</v>
      </c>
      <c r="K194" s="94">
        <v>30000</v>
      </c>
    </row>
    <row r="195" spans="1:11" s="29" customFormat="1" ht="14.1" customHeight="1">
      <c r="A195" s="117"/>
      <c r="B195" s="45"/>
      <c r="C195" s="45"/>
      <c r="D195" s="43" t="s">
        <v>211</v>
      </c>
      <c r="E195" s="123" t="s">
        <v>273</v>
      </c>
      <c r="F195" s="124"/>
      <c r="G195" s="11">
        <v>10330</v>
      </c>
      <c r="H195" s="11">
        <v>0</v>
      </c>
      <c r="I195" s="11">
        <v>80000</v>
      </c>
      <c r="J195" s="11">
        <f>SUM(H195:I195)</f>
        <v>80000</v>
      </c>
      <c r="K195" s="94">
        <v>80000</v>
      </c>
    </row>
    <row r="196" spans="1:11" s="29" customFormat="1" ht="14.1" customHeight="1">
      <c r="A196" s="117"/>
      <c r="B196" s="45"/>
      <c r="C196" s="45"/>
      <c r="D196" s="43" t="s">
        <v>212</v>
      </c>
      <c r="E196" s="123" t="s">
        <v>274</v>
      </c>
      <c r="F196" s="124"/>
      <c r="G196" s="11">
        <v>0</v>
      </c>
      <c r="H196" s="11">
        <v>0</v>
      </c>
      <c r="I196" s="11">
        <v>10000</v>
      </c>
      <c r="J196" s="11">
        <f>SUM(H196:I196)</f>
        <v>10000</v>
      </c>
      <c r="K196" s="94">
        <v>10000</v>
      </c>
    </row>
    <row r="197" spans="1:11" s="29" customFormat="1" ht="14.1" customHeight="1">
      <c r="A197" s="117"/>
      <c r="B197" s="45"/>
      <c r="C197" s="45"/>
      <c r="D197" s="43" t="s">
        <v>214</v>
      </c>
      <c r="E197" s="123" t="s">
        <v>275</v>
      </c>
      <c r="F197" s="124"/>
      <c r="G197" s="11">
        <v>0</v>
      </c>
      <c r="H197" s="11">
        <v>0</v>
      </c>
      <c r="I197" s="11"/>
      <c r="J197" s="11"/>
      <c r="K197" s="94">
        <v>50000</v>
      </c>
    </row>
    <row r="198" spans="1:11" s="29" customFormat="1" ht="14.1" customHeight="1">
      <c r="A198" s="117"/>
      <c r="B198" s="45"/>
      <c r="C198" s="45"/>
      <c r="D198" s="44" t="s">
        <v>215</v>
      </c>
      <c r="E198" s="66" t="s">
        <v>331</v>
      </c>
      <c r="F198" s="124"/>
      <c r="G198" s="11">
        <v>0</v>
      </c>
      <c r="H198" s="11">
        <v>0</v>
      </c>
      <c r="I198" s="11">
        <v>50000</v>
      </c>
      <c r="J198" s="11">
        <f>SUM(H198:I198)</f>
        <v>50000</v>
      </c>
      <c r="K198" s="94">
        <v>70000</v>
      </c>
    </row>
    <row r="199" spans="1:11" s="29" customFormat="1" ht="14.1" customHeight="1">
      <c r="A199" s="117"/>
      <c r="B199" s="45"/>
      <c r="C199" s="45"/>
      <c r="D199" s="44" t="s">
        <v>216</v>
      </c>
      <c r="E199" s="66" t="s">
        <v>276</v>
      </c>
      <c r="F199" s="124"/>
      <c r="G199" s="11">
        <v>0</v>
      </c>
      <c r="H199" s="11">
        <v>0</v>
      </c>
      <c r="I199" s="11">
        <v>0</v>
      </c>
      <c r="J199" s="11">
        <v>0</v>
      </c>
      <c r="K199" s="94">
        <v>50000</v>
      </c>
    </row>
    <row r="200" spans="1:11" s="29" customFormat="1" ht="14.1" customHeight="1">
      <c r="A200" s="117"/>
      <c r="B200" s="45"/>
      <c r="C200" s="45"/>
      <c r="D200" s="44" t="s">
        <v>217</v>
      </c>
      <c r="E200" s="66" t="s">
        <v>277</v>
      </c>
      <c r="F200" s="124"/>
      <c r="G200" s="11">
        <v>0</v>
      </c>
      <c r="H200" s="11">
        <v>0</v>
      </c>
      <c r="I200" s="11">
        <v>0</v>
      </c>
      <c r="J200" s="11">
        <v>0</v>
      </c>
      <c r="K200" s="94">
        <v>50000</v>
      </c>
    </row>
    <row r="201" spans="1:11" s="29" customFormat="1" ht="14.1" customHeight="1">
      <c r="A201" s="117"/>
      <c r="B201" s="45"/>
      <c r="C201" s="45"/>
      <c r="D201" s="44" t="s">
        <v>218</v>
      </c>
      <c r="E201" s="66" t="s">
        <v>278</v>
      </c>
      <c r="F201" s="124"/>
      <c r="G201" s="11">
        <v>0</v>
      </c>
      <c r="H201" s="11">
        <v>0</v>
      </c>
      <c r="I201" s="11">
        <v>0</v>
      </c>
      <c r="J201" s="11">
        <v>0</v>
      </c>
      <c r="K201" s="94">
        <v>200000</v>
      </c>
    </row>
    <row r="202" spans="1:11" s="29" customFormat="1" ht="14.1" customHeight="1">
      <c r="A202" s="117"/>
      <c r="B202" s="45"/>
      <c r="C202" s="45"/>
      <c r="D202" s="44" t="s">
        <v>219</v>
      </c>
      <c r="E202" s="66" t="s">
        <v>279</v>
      </c>
      <c r="F202" s="124"/>
      <c r="G202" s="11">
        <v>0</v>
      </c>
      <c r="H202" s="11">
        <v>0</v>
      </c>
      <c r="I202" s="11">
        <v>0</v>
      </c>
      <c r="J202" s="11">
        <v>0</v>
      </c>
      <c r="K202" s="94">
        <v>200000</v>
      </c>
    </row>
    <row r="203" spans="1:11" s="29" customFormat="1" ht="14.1" customHeight="1">
      <c r="A203" s="117"/>
      <c r="B203" s="45"/>
      <c r="C203" s="45"/>
      <c r="D203" s="44" t="s">
        <v>220</v>
      </c>
      <c r="E203" s="66" t="s">
        <v>280</v>
      </c>
      <c r="F203" s="124"/>
      <c r="G203" s="11">
        <v>0</v>
      </c>
      <c r="H203" s="11">
        <v>0</v>
      </c>
      <c r="I203" s="11">
        <v>0</v>
      </c>
      <c r="J203" s="11">
        <v>0</v>
      </c>
      <c r="K203" s="94">
        <v>100000</v>
      </c>
    </row>
    <row r="204" spans="1:11" s="29" customFormat="1" ht="14.1" customHeight="1">
      <c r="A204" s="117"/>
      <c r="B204" s="45"/>
      <c r="C204" s="45"/>
      <c r="D204" s="44" t="s">
        <v>221</v>
      </c>
      <c r="E204" s="66" t="s">
        <v>281</v>
      </c>
      <c r="F204" s="124"/>
      <c r="G204" s="11">
        <v>0</v>
      </c>
      <c r="H204" s="11">
        <v>0</v>
      </c>
      <c r="I204" s="11">
        <v>0</v>
      </c>
      <c r="J204" s="11">
        <v>0</v>
      </c>
      <c r="K204" s="94">
        <v>50000</v>
      </c>
    </row>
    <row r="205" spans="1:11" s="29" customFormat="1" ht="14.1" customHeight="1">
      <c r="A205" s="117"/>
      <c r="B205" s="45"/>
      <c r="C205" s="45"/>
      <c r="D205" s="44" t="s">
        <v>222</v>
      </c>
      <c r="E205" s="66" t="s">
        <v>282</v>
      </c>
      <c r="F205" s="124"/>
      <c r="G205" s="11">
        <v>0</v>
      </c>
      <c r="H205" s="11">
        <v>0</v>
      </c>
      <c r="I205" s="11">
        <v>0</v>
      </c>
      <c r="J205" s="11">
        <v>0</v>
      </c>
      <c r="K205" s="94">
        <v>50000</v>
      </c>
    </row>
    <row r="206" spans="1:11" s="29" customFormat="1" ht="14.1" customHeight="1">
      <c r="A206" s="117"/>
      <c r="B206" s="45"/>
      <c r="C206" s="45"/>
      <c r="D206" s="44" t="s">
        <v>223</v>
      </c>
      <c r="E206" s="66" t="s">
        <v>283</v>
      </c>
      <c r="F206" s="124"/>
      <c r="G206" s="11">
        <v>0</v>
      </c>
      <c r="H206" s="11">
        <v>0</v>
      </c>
      <c r="I206" s="11">
        <v>0</v>
      </c>
      <c r="J206" s="11">
        <v>0</v>
      </c>
      <c r="K206" s="94">
        <v>20000</v>
      </c>
    </row>
    <row r="207" spans="1:11" s="29" customFormat="1" ht="14.1" customHeight="1">
      <c r="A207" s="117"/>
      <c r="B207" s="45"/>
      <c r="C207" s="45"/>
      <c r="D207" s="126" t="s">
        <v>224</v>
      </c>
      <c r="E207" s="66" t="s">
        <v>284</v>
      </c>
      <c r="F207" s="124"/>
      <c r="G207" s="11">
        <v>10920</v>
      </c>
      <c r="H207" s="11">
        <v>0</v>
      </c>
      <c r="I207" s="11">
        <v>16000</v>
      </c>
      <c r="J207" s="11">
        <f>SUM(H207:I207)</f>
        <v>16000</v>
      </c>
      <c r="K207" s="94">
        <v>20000</v>
      </c>
    </row>
    <row r="208" spans="1:11" s="29" customFormat="1" ht="14.1" customHeight="1">
      <c r="A208" s="117"/>
      <c r="B208" s="45"/>
      <c r="C208" s="45"/>
      <c r="D208" s="126" t="s">
        <v>225</v>
      </c>
      <c r="E208" s="66" t="s">
        <v>285</v>
      </c>
      <c r="F208" s="124"/>
      <c r="G208" s="11">
        <v>29700</v>
      </c>
      <c r="H208" s="11">
        <v>0</v>
      </c>
      <c r="I208" s="11">
        <v>30000</v>
      </c>
      <c r="J208" s="11">
        <f>SUM(H208:I208)</f>
        <v>30000</v>
      </c>
      <c r="K208" s="94">
        <v>40000</v>
      </c>
    </row>
    <row r="209" spans="1:11" s="29" customFormat="1" ht="14.1" customHeight="1">
      <c r="A209" s="117"/>
      <c r="B209" s="45"/>
      <c r="C209" s="45"/>
      <c r="D209" s="126" t="s">
        <v>226</v>
      </c>
      <c r="E209" s="66" t="s">
        <v>286</v>
      </c>
      <c r="F209" s="124"/>
      <c r="G209" s="11">
        <v>58900</v>
      </c>
      <c r="H209" s="11">
        <v>0</v>
      </c>
      <c r="I209" s="11">
        <v>75000</v>
      </c>
      <c r="J209" s="11">
        <f>SUM(H209:I209)</f>
        <v>75000</v>
      </c>
      <c r="K209" s="94">
        <v>100000</v>
      </c>
    </row>
    <row r="210" spans="1:11" s="29" customFormat="1" ht="14.1" customHeight="1">
      <c r="A210" s="117"/>
      <c r="B210" s="45"/>
      <c r="C210" s="45"/>
      <c r="D210" s="126" t="s">
        <v>227</v>
      </c>
      <c r="E210" s="66" t="s">
        <v>287</v>
      </c>
      <c r="F210" s="124"/>
      <c r="G210" s="11">
        <v>94000</v>
      </c>
      <c r="H210" s="11">
        <v>0</v>
      </c>
      <c r="I210" s="11">
        <v>150000</v>
      </c>
      <c r="J210" s="11">
        <f>SUM(H210:I210)</f>
        <v>150000</v>
      </c>
      <c r="K210" s="94">
        <v>175000</v>
      </c>
    </row>
    <row r="211" spans="1:11" s="29" customFormat="1" ht="14.1" customHeight="1">
      <c r="A211" s="117"/>
      <c r="B211" s="45"/>
      <c r="C211" s="45"/>
      <c r="D211" s="126" t="s">
        <v>297</v>
      </c>
      <c r="E211" s="123" t="s">
        <v>264</v>
      </c>
      <c r="F211" s="124"/>
      <c r="G211" s="11">
        <v>1449.6</v>
      </c>
      <c r="H211" s="11">
        <v>0</v>
      </c>
      <c r="I211" s="11">
        <v>15000</v>
      </c>
      <c r="J211" s="11">
        <f>SUM(H211:I211)</f>
        <v>15000</v>
      </c>
      <c r="K211" s="11">
        <v>0</v>
      </c>
    </row>
    <row r="212" spans="1:11" s="29" customFormat="1" ht="14.1" customHeight="1">
      <c r="A212" s="117"/>
      <c r="B212" s="45"/>
      <c r="C212" s="45"/>
      <c r="D212" s="126" t="s">
        <v>228</v>
      </c>
      <c r="E212" s="66" t="s">
        <v>288</v>
      </c>
      <c r="F212" s="124"/>
      <c r="G212" s="11">
        <v>0</v>
      </c>
      <c r="H212" s="11">
        <v>0</v>
      </c>
      <c r="I212" s="11">
        <v>0</v>
      </c>
      <c r="J212" s="11">
        <v>0</v>
      </c>
      <c r="K212" s="94">
        <v>15000</v>
      </c>
    </row>
    <row r="213" spans="1:11" s="29" customFormat="1" ht="14.1" customHeight="1">
      <c r="A213" s="117"/>
      <c r="B213" s="45"/>
      <c r="C213" s="45"/>
      <c r="D213" s="126" t="s">
        <v>229</v>
      </c>
      <c r="E213" s="66" t="s">
        <v>289</v>
      </c>
      <c r="F213" s="124"/>
      <c r="G213" s="11">
        <v>120000</v>
      </c>
      <c r="H213" s="11">
        <v>0</v>
      </c>
      <c r="I213" s="11">
        <v>120000</v>
      </c>
      <c r="J213" s="11">
        <f>SUM(I213)</f>
        <v>120000</v>
      </c>
      <c r="K213" s="94">
        <v>120000</v>
      </c>
    </row>
    <row r="214" spans="1:11" s="29" customFormat="1" ht="14.1" customHeight="1">
      <c r="A214" s="117"/>
      <c r="B214" s="45"/>
      <c r="C214" s="45"/>
      <c r="D214" s="126" t="s">
        <v>230</v>
      </c>
      <c r="E214" s="66" t="s">
        <v>290</v>
      </c>
      <c r="F214" s="124"/>
      <c r="G214" s="89">
        <v>9000</v>
      </c>
      <c r="H214" s="11">
        <v>0</v>
      </c>
      <c r="I214" s="11">
        <v>15000</v>
      </c>
      <c r="J214" s="11">
        <f>SUM(I214)</f>
        <v>15000</v>
      </c>
      <c r="K214" s="94">
        <v>100000</v>
      </c>
    </row>
    <row r="215" spans="1:11" s="29" customFormat="1" ht="14.1" customHeight="1">
      <c r="A215" s="117"/>
      <c r="B215" s="45"/>
      <c r="C215" s="45"/>
      <c r="D215" s="126" t="s">
        <v>298</v>
      </c>
      <c r="E215" s="123" t="s">
        <v>264</v>
      </c>
      <c r="F215" s="124"/>
      <c r="G215" s="11">
        <v>37358</v>
      </c>
      <c r="H215" s="11">
        <v>0</v>
      </c>
      <c r="I215" s="11">
        <v>80000</v>
      </c>
      <c r="J215" s="11">
        <f>SUM(I215)</f>
        <v>80000</v>
      </c>
      <c r="K215" s="11">
        <v>0</v>
      </c>
    </row>
    <row r="216" spans="1:11" s="29" customFormat="1" ht="14.1" customHeight="1">
      <c r="A216" s="117"/>
      <c r="B216" s="45"/>
      <c r="C216" s="45"/>
      <c r="D216" s="126" t="s">
        <v>299</v>
      </c>
      <c r="E216" s="123" t="s">
        <v>264</v>
      </c>
      <c r="F216" s="124"/>
      <c r="G216" s="11">
        <v>295200</v>
      </c>
      <c r="H216" s="11">
        <v>0</v>
      </c>
      <c r="I216" s="11">
        <v>0</v>
      </c>
      <c r="J216" s="11">
        <v>0</v>
      </c>
      <c r="K216" s="11">
        <v>0</v>
      </c>
    </row>
    <row r="217" spans="1:11" s="29" customFormat="1" ht="14.1" customHeight="1">
      <c r="A217" s="117"/>
      <c r="B217" s="45"/>
      <c r="C217" s="45"/>
      <c r="D217" s="126" t="s">
        <v>231</v>
      </c>
      <c r="E217" s="66" t="s">
        <v>291</v>
      </c>
      <c r="F217" s="124"/>
      <c r="G217" s="11">
        <v>0</v>
      </c>
      <c r="H217" s="11">
        <v>0</v>
      </c>
      <c r="I217" s="11">
        <v>0</v>
      </c>
      <c r="J217" s="11">
        <v>0</v>
      </c>
      <c r="K217" s="94">
        <v>50000</v>
      </c>
    </row>
    <row r="218" spans="1:11" s="29" customFormat="1" ht="14.1" customHeight="1">
      <c r="A218" s="117"/>
      <c r="B218" s="45"/>
      <c r="C218" s="45"/>
      <c r="D218" s="126" t="s">
        <v>232</v>
      </c>
      <c r="E218" s="66" t="s">
        <v>292</v>
      </c>
      <c r="F218" s="124"/>
      <c r="G218" s="11">
        <v>0</v>
      </c>
      <c r="H218" s="11">
        <v>0</v>
      </c>
      <c r="I218" s="11">
        <v>0</v>
      </c>
      <c r="J218" s="11">
        <v>0</v>
      </c>
      <c r="K218" s="96">
        <v>250000</v>
      </c>
    </row>
    <row r="219" spans="1:11" s="29" customFormat="1" ht="14.1" customHeight="1">
      <c r="A219" s="127"/>
      <c r="B219" s="47" t="s">
        <v>233</v>
      </c>
      <c r="C219" s="47"/>
      <c r="D219" s="48"/>
      <c r="E219" s="128"/>
      <c r="F219" s="128"/>
      <c r="G219" s="88">
        <f>SUM(G99:G218)</f>
        <v>14506792.200000001</v>
      </c>
      <c r="H219" s="88">
        <f>SUM(H99:H218)</f>
        <v>10775851.210000001</v>
      </c>
      <c r="I219" s="88">
        <f>SUM(I99:I218)</f>
        <v>9883824.0399999991</v>
      </c>
      <c r="J219" s="88">
        <f>SUM(J99:J218)</f>
        <v>20659675.25</v>
      </c>
      <c r="K219" s="88">
        <f>SUM(K99:K218)</f>
        <v>26723364</v>
      </c>
    </row>
    <row r="225" spans="1:11" ht="15.75">
      <c r="K225" s="131" t="s">
        <v>303</v>
      </c>
    </row>
    <row r="226" spans="1:11">
      <c r="A226" s="1"/>
      <c r="B226" s="2"/>
      <c r="C226" s="2"/>
      <c r="D226" s="2"/>
      <c r="E226" s="61"/>
      <c r="F226" s="23" t="s">
        <v>28</v>
      </c>
      <c r="G226" s="23" t="s">
        <v>30</v>
      </c>
      <c r="H226" s="150" t="s">
        <v>52</v>
      </c>
      <c r="I226" s="151"/>
      <c r="J226" s="152"/>
      <c r="K226" s="24"/>
    </row>
    <row r="227" spans="1:11" ht="15.75">
      <c r="A227" s="147" t="s">
        <v>0</v>
      </c>
      <c r="B227" s="148"/>
      <c r="C227" s="148"/>
      <c r="D227" s="148"/>
      <c r="E227" s="156" t="s">
        <v>135</v>
      </c>
      <c r="F227" s="6" t="s">
        <v>29</v>
      </c>
      <c r="G227" s="6" t="s">
        <v>33</v>
      </c>
      <c r="H227" s="153"/>
      <c r="I227" s="154"/>
      <c r="J227" s="155"/>
      <c r="K227" s="6" t="s">
        <v>32</v>
      </c>
    </row>
    <row r="228" spans="1:11">
      <c r="A228" s="141"/>
      <c r="B228" s="142"/>
      <c r="C228" s="142"/>
      <c r="D228" s="142"/>
      <c r="E228" s="156"/>
      <c r="F228" s="77"/>
      <c r="G228" s="6" t="s">
        <v>31</v>
      </c>
      <c r="H228" s="6" t="s">
        <v>55</v>
      </c>
      <c r="I228" s="6" t="s">
        <v>56</v>
      </c>
      <c r="J228" s="6" t="s">
        <v>57</v>
      </c>
      <c r="K228" s="6" t="s">
        <v>33</v>
      </c>
    </row>
    <row r="229" spans="1:11">
      <c r="A229" s="19"/>
      <c r="B229" s="20"/>
      <c r="C229" s="20"/>
      <c r="D229" s="20"/>
      <c r="E229" s="5"/>
      <c r="F229" s="5"/>
      <c r="G229" s="87"/>
      <c r="H229" s="5"/>
      <c r="I229" s="5"/>
      <c r="J229" s="5" t="s">
        <v>58</v>
      </c>
      <c r="K229" s="5"/>
    </row>
    <row r="230" spans="1:11">
      <c r="A230" s="75"/>
      <c r="B230" s="85"/>
      <c r="C230" s="85"/>
      <c r="D230" s="86"/>
      <c r="E230" s="24"/>
      <c r="F230" s="24"/>
      <c r="G230" s="10"/>
      <c r="H230" s="10"/>
      <c r="I230" s="10"/>
      <c r="J230" s="10"/>
      <c r="K230" s="10"/>
    </row>
    <row r="231" spans="1:11">
      <c r="A231" s="77"/>
      <c r="B231" s="59"/>
      <c r="C231" s="42" t="s">
        <v>234</v>
      </c>
      <c r="D231" s="43"/>
      <c r="E231" s="66" t="s">
        <v>242</v>
      </c>
      <c r="F231" s="49"/>
      <c r="G231" s="11">
        <v>983957.63</v>
      </c>
      <c r="H231" s="11">
        <v>112969</v>
      </c>
      <c r="I231" s="11">
        <v>1078031</v>
      </c>
      <c r="J231" s="11">
        <f>SUM(H231:I231)</f>
        <v>1191000</v>
      </c>
      <c r="K231" s="11">
        <v>1359500</v>
      </c>
    </row>
    <row r="232" spans="1:11">
      <c r="A232" s="81" t="s">
        <v>235</v>
      </c>
      <c r="B232" s="59"/>
      <c r="C232" s="59"/>
      <c r="D232" s="78"/>
      <c r="E232" s="49"/>
      <c r="F232" s="49"/>
      <c r="G232" s="88">
        <f>SUM(G231)</f>
        <v>983957.63</v>
      </c>
      <c r="H232" s="88">
        <f>SUM(H231)</f>
        <v>112969</v>
      </c>
      <c r="I232" s="88">
        <f>SUM(I231)</f>
        <v>1078031</v>
      </c>
      <c r="J232" s="88">
        <f>SUM(J231)</f>
        <v>1191000</v>
      </c>
      <c r="K232" s="88">
        <f>SUM(K231)</f>
        <v>1359500</v>
      </c>
    </row>
    <row r="233" spans="1:11">
      <c r="A233" s="53"/>
      <c r="B233" s="82" t="s">
        <v>236</v>
      </c>
      <c r="C233" s="82"/>
      <c r="D233" s="83"/>
      <c r="E233" s="49"/>
      <c r="F233" s="49"/>
      <c r="G233" s="11"/>
      <c r="H233" s="11"/>
      <c r="I233" s="11"/>
      <c r="J233" s="11"/>
      <c r="K233" s="11"/>
    </row>
    <row r="234" spans="1:11">
      <c r="A234" s="53"/>
      <c r="B234" s="82"/>
      <c r="C234" s="82"/>
      <c r="D234" s="43" t="s">
        <v>237</v>
      </c>
      <c r="E234" s="49"/>
      <c r="F234" s="49"/>
      <c r="G234" s="11">
        <v>11484174.119999999</v>
      </c>
      <c r="H234" s="11">
        <v>2902119.86</v>
      </c>
      <c r="I234" s="11">
        <v>15180715.939999999</v>
      </c>
      <c r="J234" s="11">
        <f>SUM(H234:I234)</f>
        <v>18082835.800000001</v>
      </c>
      <c r="K234" s="11">
        <v>19416106.399999999</v>
      </c>
    </row>
    <row r="235" spans="1:11">
      <c r="A235" s="53"/>
      <c r="B235" s="82"/>
      <c r="C235" s="82"/>
      <c r="D235" s="43" t="s">
        <v>238</v>
      </c>
      <c r="E235" s="49"/>
      <c r="F235" s="49"/>
      <c r="G235" s="11">
        <v>2726287.23</v>
      </c>
      <c r="H235" s="11">
        <v>183442.32</v>
      </c>
      <c r="I235" s="11">
        <v>4437266.63</v>
      </c>
      <c r="J235" s="11">
        <f>SUM(H235:I235)</f>
        <v>4620708.95</v>
      </c>
      <c r="K235" s="11">
        <v>4979026.5999999996</v>
      </c>
    </row>
    <row r="236" spans="1:11">
      <c r="A236" s="53"/>
      <c r="B236" s="82"/>
      <c r="C236" s="82"/>
      <c r="D236" s="80" t="s">
        <v>239</v>
      </c>
      <c r="E236" s="49"/>
      <c r="F236" s="49"/>
      <c r="G236" s="11">
        <v>0</v>
      </c>
      <c r="H236" s="11">
        <v>0</v>
      </c>
      <c r="I236" s="11">
        <v>14000</v>
      </c>
      <c r="J236" s="11">
        <f>SUM(H236:I236)</f>
        <v>14000</v>
      </c>
      <c r="K236" s="11">
        <v>14000</v>
      </c>
    </row>
    <row r="237" spans="1:11">
      <c r="A237" s="53"/>
      <c r="B237" s="82"/>
      <c r="C237" s="82"/>
      <c r="D237" s="43" t="s">
        <v>240</v>
      </c>
      <c r="E237" s="49"/>
      <c r="F237" s="49"/>
      <c r="G237" s="11">
        <v>4866995.7300000004</v>
      </c>
      <c r="H237" s="11">
        <v>2662535.2200000002</v>
      </c>
      <c r="I237" s="11">
        <v>3790940.78</v>
      </c>
      <c r="J237" s="11">
        <f>SUM(H237:I237)</f>
        <v>6453476</v>
      </c>
      <c r="K237" s="11">
        <v>1000000</v>
      </c>
    </row>
    <row r="238" spans="1:11">
      <c r="A238" s="53"/>
      <c r="B238" s="82"/>
      <c r="C238" s="82" t="s">
        <v>241</v>
      </c>
      <c r="D238" s="83"/>
      <c r="E238" s="49"/>
      <c r="F238" s="49"/>
      <c r="G238" s="90">
        <f>SUM(G234:G237)</f>
        <v>19077457.079999998</v>
      </c>
      <c r="H238" s="90">
        <f>SUM(H234:H237)</f>
        <v>5748097.4000000004</v>
      </c>
      <c r="I238" s="90">
        <f>SUM(I234:I237)</f>
        <v>23422923.350000001</v>
      </c>
      <c r="J238" s="90">
        <f>SUM(J234:J237)</f>
        <v>29171020.75</v>
      </c>
      <c r="K238" s="90">
        <f>SUM(K234:K237)</f>
        <v>25409133</v>
      </c>
    </row>
    <row r="239" spans="1:11" ht="15.75" thickBot="1">
      <c r="A239" s="53" t="s">
        <v>300</v>
      </c>
      <c r="B239" s="82"/>
      <c r="C239" s="82"/>
      <c r="D239" s="83"/>
      <c r="E239" s="49"/>
      <c r="F239" s="49"/>
      <c r="G239" s="92">
        <v>73051287.409999996</v>
      </c>
      <c r="H239" s="92">
        <v>35717364.899999999</v>
      </c>
      <c r="I239" s="92">
        <v>56696814.100000001</v>
      </c>
      <c r="J239" s="92">
        <f>SUM(H239:I239)</f>
        <v>92414179</v>
      </c>
      <c r="K239" s="92">
        <v>99580532</v>
      </c>
    </row>
    <row r="240" spans="1:11" ht="15.75" thickTop="1">
      <c r="A240" s="57" t="s">
        <v>301</v>
      </c>
      <c r="B240" s="84"/>
      <c r="C240" s="47"/>
      <c r="D240" s="48"/>
      <c r="E240" s="50"/>
      <c r="F240" s="50"/>
      <c r="G240" s="91">
        <v>8964992.4399999995</v>
      </c>
      <c r="H240" s="12"/>
      <c r="I240" s="12"/>
      <c r="J240" s="93" t="s">
        <v>59</v>
      </c>
      <c r="K240" s="93" t="s">
        <v>59</v>
      </c>
    </row>
  </sheetData>
  <mergeCells count="29">
    <mergeCell ref="A57:D57"/>
    <mergeCell ref="A95:D95"/>
    <mergeCell ref="E56:E57"/>
    <mergeCell ref="E94:E95"/>
    <mergeCell ref="H93:J94"/>
    <mergeCell ref="A94:D94"/>
    <mergeCell ref="H226:J227"/>
    <mergeCell ref="A227:D227"/>
    <mergeCell ref="E227:E228"/>
    <mergeCell ref="A228:D228"/>
    <mergeCell ref="A10:D10"/>
    <mergeCell ref="H55:J56"/>
    <mergeCell ref="C19:D19"/>
    <mergeCell ref="A56:D56"/>
    <mergeCell ref="H135:J136"/>
    <mergeCell ref="A136:D136"/>
    <mergeCell ref="E136:E137"/>
    <mergeCell ref="A137:D137"/>
    <mergeCell ref="H180:J181"/>
    <mergeCell ref="A181:D181"/>
    <mergeCell ref="E181:E182"/>
    <mergeCell ref="A182:D182"/>
    <mergeCell ref="A2:K2"/>
    <mergeCell ref="A3:K3"/>
    <mergeCell ref="A4:K4"/>
    <mergeCell ref="A7:D7"/>
    <mergeCell ref="A8:D8"/>
    <mergeCell ref="E7:E8"/>
    <mergeCell ref="H6:J7"/>
  </mergeCells>
  <pageMargins left="0.76" right="0.11" top="0.14000000000000001" bottom="0.04" header="0.12" footer="0.03"/>
  <pageSetup paperSize="256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Sheet1 (2)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MBO</dc:creator>
  <cp:lastModifiedBy>BUDGET</cp:lastModifiedBy>
  <cp:lastPrinted>2017-10-24T09:18:36Z</cp:lastPrinted>
  <dcterms:created xsi:type="dcterms:W3CDTF">2016-07-14T04:06:45Z</dcterms:created>
  <dcterms:modified xsi:type="dcterms:W3CDTF">2017-10-24T10:23:21Z</dcterms:modified>
</cp:coreProperties>
</file>