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BP FORM 2021\"/>
    </mc:Choice>
  </mc:AlternateContent>
  <xr:revisionPtr revIDLastSave="0" documentId="13_ncr:1_{DEB82347-1C7D-4D8F-94AF-0FE4C71AD064}" xr6:coauthVersionLast="45" xr6:coauthVersionMax="45" xr10:uidLastSave="{00000000-0000-0000-0000-000000000000}"/>
  <bookViews>
    <workbookView xWindow="-108" yWindow="-108" windowWidth="23256" windowHeight="12576" tabRatio="925" firstSheet="1" activeTab="15" xr2:uid="{00000000-000D-0000-FFFF-FFFF00000000}"/>
  </bookViews>
  <sheets>
    <sheet name="Mayor's office" sheetId="1" r:id="rId1"/>
    <sheet name="SB Legislative" sheetId="3" r:id="rId2"/>
    <sheet name="SB Secretariat" sheetId="2" r:id="rId3"/>
    <sheet name="MPDO" sheetId="4" r:id="rId4"/>
    <sheet name="LCR" sheetId="5" r:id="rId5"/>
    <sheet name="MBO" sheetId="7" r:id="rId6"/>
    <sheet name="Accounting" sheetId="10" r:id="rId7"/>
    <sheet name="Treasurer" sheetId="9" r:id="rId8"/>
    <sheet name="Assessor's Office" sheetId="8" r:id="rId9"/>
    <sheet name="engineering" sheetId="11" r:id="rId10"/>
    <sheet name="Economic" sheetId="6" r:id="rId11"/>
    <sheet name="Agriculture" sheetId="12" r:id="rId12"/>
    <sheet name="Health" sheetId="13" r:id="rId13"/>
    <sheet name="MSWDO" sheetId="15" r:id="rId14"/>
    <sheet name="MENRO" sheetId="16" r:id="rId15"/>
    <sheet name="LDRRMO" sheetId="17" r:id="rId16"/>
  </sheets>
  <calcPr calcId="181029"/>
</workbook>
</file>

<file path=xl/calcChain.xml><?xml version="1.0" encoding="utf-8"?>
<calcChain xmlns="http://schemas.openxmlformats.org/spreadsheetml/2006/main">
  <c r="H33" i="1" l="1"/>
  <c r="I32" i="4"/>
  <c r="H13" i="17" l="1"/>
  <c r="F13" i="17"/>
  <c r="I10" i="17"/>
  <c r="I13" i="17" s="1"/>
  <c r="H16" i="16"/>
  <c r="F16" i="16"/>
  <c r="I12" i="16"/>
  <c r="I16" i="16" s="1"/>
  <c r="I19" i="15" l="1"/>
  <c r="H19" i="15"/>
  <c r="F19" i="15"/>
  <c r="I17" i="15"/>
  <c r="I15" i="15"/>
  <c r="I11" i="15"/>
  <c r="I40" i="13"/>
  <c r="H40" i="13"/>
  <c r="F40" i="13"/>
  <c r="I38" i="13"/>
  <c r="I34" i="13"/>
  <c r="I32" i="13"/>
  <c r="I30" i="13"/>
  <c r="I28" i="13"/>
  <c r="I26" i="13"/>
  <c r="I24" i="13"/>
  <c r="I22" i="13"/>
  <c r="I20" i="13"/>
  <c r="I18" i="13"/>
  <c r="I10" i="13"/>
  <c r="I32" i="12"/>
  <c r="H32" i="12"/>
  <c r="F32" i="12"/>
  <c r="I25" i="12"/>
  <c r="I23" i="12"/>
  <c r="I21" i="12"/>
  <c r="I11" i="12"/>
  <c r="H46" i="6"/>
  <c r="F46" i="6"/>
  <c r="I44" i="6"/>
  <c r="I42" i="6"/>
  <c r="I40" i="6"/>
  <c r="I38" i="6"/>
  <c r="I36" i="6"/>
  <c r="I34" i="6"/>
  <c r="I32" i="6"/>
  <c r="I30" i="6"/>
  <c r="I28" i="6"/>
  <c r="I26" i="6"/>
  <c r="I24" i="6"/>
  <c r="I22" i="6"/>
  <c r="I20" i="6"/>
  <c r="I18" i="6"/>
  <c r="I46" i="6" s="1"/>
  <c r="I16" i="6"/>
  <c r="I12" i="6"/>
  <c r="H27" i="11"/>
  <c r="I27" i="11" s="1"/>
  <c r="F27" i="11"/>
  <c r="I25" i="11"/>
  <c r="I23" i="11"/>
  <c r="I21" i="11"/>
  <c r="I19" i="11"/>
  <c r="I17" i="11"/>
  <c r="I15" i="11"/>
  <c r="I13" i="11"/>
  <c r="I11" i="11"/>
  <c r="I25" i="8"/>
  <c r="H25" i="8"/>
  <c r="F25" i="8"/>
  <c r="I19" i="8"/>
  <c r="I17" i="8"/>
  <c r="I15" i="8"/>
  <c r="I13" i="8"/>
  <c r="I11" i="8"/>
  <c r="H36" i="9"/>
  <c r="F36" i="9"/>
  <c r="I34" i="9"/>
  <c r="I32" i="9"/>
  <c r="I26" i="9"/>
  <c r="I24" i="9"/>
  <c r="I22" i="9"/>
  <c r="I20" i="9"/>
  <c r="I36" i="9" s="1"/>
  <c r="I16" i="9"/>
  <c r="I12" i="9"/>
  <c r="I10" i="9"/>
  <c r="H25" i="10"/>
  <c r="F25" i="10"/>
  <c r="I23" i="10"/>
  <c r="I21" i="10"/>
  <c r="I19" i="10"/>
  <c r="I17" i="10"/>
  <c r="I15" i="10"/>
  <c r="I13" i="10"/>
  <c r="I11" i="10"/>
  <c r="I25" i="10" s="1"/>
  <c r="I19" i="7"/>
  <c r="H19" i="7"/>
  <c r="F19" i="7"/>
  <c r="I17" i="7"/>
  <c r="I15" i="7"/>
  <c r="I11" i="7"/>
  <c r="I21" i="5"/>
  <c r="H21" i="5"/>
  <c r="F21" i="5"/>
  <c r="I19" i="5"/>
  <c r="I15" i="5"/>
  <c r="I11" i="5"/>
  <c r="H32" i="4"/>
  <c r="F32" i="4"/>
  <c r="I29" i="4"/>
  <c r="I27" i="4"/>
  <c r="I21" i="4"/>
  <c r="I19" i="4"/>
  <c r="I13" i="4"/>
  <c r="I11" i="4"/>
  <c r="I18" i="2"/>
  <c r="H18" i="2"/>
  <c r="F18" i="2"/>
  <c r="I17" i="2"/>
  <c r="I13" i="2"/>
  <c r="I11" i="2"/>
  <c r="H46" i="3"/>
  <c r="F46" i="3"/>
  <c r="I44" i="3"/>
  <c r="I42" i="3"/>
  <c r="I40" i="3"/>
  <c r="I36" i="3"/>
  <c r="I32" i="3"/>
  <c r="I30" i="3"/>
  <c r="I28" i="3"/>
  <c r="I26" i="3"/>
  <c r="I24" i="3"/>
  <c r="I22" i="3"/>
  <c r="I20" i="3"/>
  <c r="I18" i="3"/>
  <c r="I16" i="3"/>
  <c r="I14" i="3"/>
  <c r="I46" i="3" s="1"/>
  <c r="I12" i="3"/>
  <c r="I10" i="3"/>
  <c r="F33" i="1"/>
  <c r="I32" i="1"/>
  <c r="I30" i="1"/>
  <c r="I25" i="1"/>
  <c r="I24" i="1"/>
  <c r="I23" i="1"/>
  <c r="I22" i="1"/>
  <c r="I21" i="1"/>
  <c r="I19" i="1"/>
  <c r="I15" i="1"/>
  <c r="I12" i="1"/>
  <c r="I11" i="1"/>
  <c r="I9" i="1"/>
  <c r="I33" i="1" l="1"/>
</calcChain>
</file>

<file path=xl/sharedStrings.xml><?xml version="1.0" encoding="utf-8"?>
<sst xmlns="http://schemas.openxmlformats.org/spreadsheetml/2006/main" count="1157" uniqueCount="324">
  <si>
    <t>Item Number</t>
  </si>
  <si>
    <t>Old</t>
  </si>
  <si>
    <t>New</t>
  </si>
  <si>
    <t>Position title</t>
  </si>
  <si>
    <t xml:space="preserve">Name of </t>
  </si>
  <si>
    <t>Incumbent</t>
  </si>
  <si>
    <t>Current Year Authorized</t>
  </si>
  <si>
    <t>Rate/Annum</t>
  </si>
  <si>
    <t>SG/Step</t>
  </si>
  <si>
    <t>Amount</t>
  </si>
  <si>
    <t>Budget Year Proposed</t>
  </si>
  <si>
    <t>Decrease</t>
  </si>
  <si>
    <t>Increase/</t>
  </si>
  <si>
    <t>Prepared:</t>
  </si>
  <si>
    <t>Reviewed:</t>
  </si>
  <si>
    <t>GERMILIZA M. ALANO</t>
  </si>
  <si>
    <t>Approved:</t>
  </si>
  <si>
    <t>MUN. AGRICULTURIST</t>
  </si>
  <si>
    <t>SG 24/4</t>
  </si>
  <si>
    <t>SG 24/5</t>
  </si>
  <si>
    <t>Vacant</t>
  </si>
  <si>
    <t>SG 15/1</t>
  </si>
  <si>
    <t>AGRICULTURAL TECHNOLOGIST</t>
  </si>
  <si>
    <t>Ephraim C. Amorado</t>
  </si>
  <si>
    <t>Bidulita T. Aguilar</t>
  </si>
  <si>
    <t>SG 10/8</t>
  </si>
  <si>
    <t>AGRICULTURAL TECHNICIAN I</t>
  </si>
  <si>
    <t>SG 6/1</t>
  </si>
  <si>
    <t>SG 6/2</t>
  </si>
  <si>
    <t xml:space="preserve"> </t>
  </si>
  <si>
    <r>
      <t xml:space="preserve">Office: </t>
    </r>
    <r>
      <rPr>
        <u/>
        <sz val="11"/>
        <color theme="1"/>
        <rFont val="Calibri"/>
        <family val="2"/>
        <scheme val="minor"/>
      </rPr>
      <t>Agriculture</t>
    </r>
  </si>
  <si>
    <t>MUNICIPAL HEALTH OFFICER</t>
  </si>
  <si>
    <t>Earl Ryan L. Espra</t>
  </si>
  <si>
    <t>SG 24/1</t>
  </si>
  <si>
    <t>SG 14/1</t>
  </si>
  <si>
    <t>SG 11/1</t>
  </si>
  <si>
    <t>NURSE I</t>
  </si>
  <si>
    <t>Maricel B. Bermudo</t>
  </si>
  <si>
    <t>MIDWIFE II</t>
  </si>
  <si>
    <t>SG 11/8</t>
  </si>
  <si>
    <t>Elena T. Baliling</t>
  </si>
  <si>
    <t>Elizabeth D. Saladaga</t>
  </si>
  <si>
    <t>Erlinda J. Tan</t>
  </si>
  <si>
    <t>Emelinda D. Bairulla</t>
  </si>
  <si>
    <t>Servanda B. Muhammad</t>
  </si>
  <si>
    <t>SANITARY INSPECTOR I</t>
  </si>
  <si>
    <t>DENTAL AIDE</t>
  </si>
  <si>
    <t>SG 4/1</t>
  </si>
  <si>
    <t>MUN. SOCIAL WELFARE DEV'T. OFF.</t>
  </si>
  <si>
    <t>SOCIAL WELFARE OFFICER I</t>
  </si>
  <si>
    <t>DAY CARE WORKER I</t>
  </si>
  <si>
    <t>Evelyn R. Rongo</t>
  </si>
  <si>
    <t>Daphnie D. Ramirez</t>
  </si>
  <si>
    <t>SG 24/3</t>
  </si>
  <si>
    <t>ADMINISTRATIVE AIDE VI</t>
  </si>
  <si>
    <t>ADMINISTRATIVE AIDE IV</t>
  </si>
  <si>
    <t>ADMINISTRATIVE AIDE III</t>
  </si>
  <si>
    <t>ADMINISTRATIVE AIDE II</t>
  </si>
  <si>
    <t>ADMINISTRATIVE AIDE I</t>
  </si>
  <si>
    <t>Marina B. Baloran</t>
  </si>
  <si>
    <t>Ruth P. Mejos</t>
  </si>
  <si>
    <t>Vivien N. Aljas</t>
  </si>
  <si>
    <t>SG 3/8</t>
  </si>
  <si>
    <t>SG 3/1</t>
  </si>
  <si>
    <t>SG 2/8</t>
  </si>
  <si>
    <t>SG 1/1</t>
  </si>
  <si>
    <t>SG 1/2</t>
  </si>
  <si>
    <t>MUNICIPAL ENGINEER</t>
  </si>
  <si>
    <t>ENGINEER II</t>
  </si>
  <si>
    <t>ENGINEER I</t>
  </si>
  <si>
    <t>ADMINISTRATIVE ASST. V</t>
  </si>
  <si>
    <t xml:space="preserve"> ADMINISTRATIVE ASST. II</t>
  </si>
  <si>
    <t>Nena B. Lozada</t>
  </si>
  <si>
    <t>Niza P. Galvez</t>
  </si>
  <si>
    <t>Rolando Banguis</t>
  </si>
  <si>
    <t>Rolando Maghanoy</t>
  </si>
  <si>
    <t>SG11/1</t>
  </si>
  <si>
    <t>MUNICIPAL ASSESSOR</t>
  </si>
  <si>
    <t>LAOO II</t>
  </si>
  <si>
    <t>LAOO I</t>
  </si>
  <si>
    <t>Leticia B. Custodio</t>
  </si>
  <si>
    <t>Emma A. Baldamor</t>
  </si>
  <si>
    <t>SG 22/1</t>
  </si>
  <si>
    <t>SG 15/8</t>
  </si>
  <si>
    <t>MUNICIPAL TREASURER</t>
  </si>
  <si>
    <t>MUN. ASS'T. TREASURER</t>
  </si>
  <si>
    <t>LOCAL TREAS. OPRTS. OFF. I</t>
  </si>
  <si>
    <t>REV. COLL. CLERK II</t>
  </si>
  <si>
    <t>REV. COLL. CLERK I</t>
  </si>
  <si>
    <t>Merlita P. Amora</t>
  </si>
  <si>
    <t xml:space="preserve"> Vacant</t>
  </si>
  <si>
    <t>Carmelita R. Amorado</t>
  </si>
  <si>
    <t>Brian G. Manayon</t>
  </si>
  <si>
    <t>Victor Balili</t>
  </si>
  <si>
    <t>Arlene Z. Ibano</t>
  </si>
  <si>
    <t>Rema T. Laquio</t>
  </si>
  <si>
    <t>SG 7/1</t>
  </si>
  <si>
    <t>SG 5/1</t>
  </si>
  <si>
    <t>MUNICIPAL ACCOUNTANT</t>
  </si>
  <si>
    <t>FISCAL EXAMINER II</t>
  </si>
  <si>
    <t>SENIOR BOOKKEEPER</t>
  </si>
  <si>
    <t>BOOKKEEPER</t>
  </si>
  <si>
    <t>ACCOUNTING CLERK II</t>
  </si>
  <si>
    <t>Bonifacia P. Banao</t>
  </si>
  <si>
    <t>Mary Gina T. Endralino</t>
  </si>
  <si>
    <t>Ma. Deodora T. Lugsanay</t>
  </si>
  <si>
    <t>SG 15/3</t>
  </si>
  <si>
    <t>SG 8/2</t>
  </si>
  <si>
    <t>SG 8/3</t>
  </si>
  <si>
    <t>Germiliza M. Alano</t>
  </si>
  <si>
    <t>Rachel P. Vertudez</t>
  </si>
  <si>
    <t>SG 24/8</t>
  </si>
  <si>
    <t>SG15/1</t>
  </si>
  <si>
    <t>SG 8/1</t>
  </si>
  <si>
    <t>MUN. CIVIL REGISTRAR</t>
  </si>
  <si>
    <t>REGISTRATION OFFICER I</t>
  </si>
  <si>
    <t>ADMINISTRATIVE  AIDE III</t>
  </si>
  <si>
    <t>Josephine P. Silagan</t>
  </si>
  <si>
    <t>Adora A. Laurencio</t>
  </si>
  <si>
    <t xml:space="preserve">Vacant </t>
  </si>
  <si>
    <t>MUN. PLANNING &amp; DEV'T. COOR.</t>
  </si>
  <si>
    <t>PROJECT DEV'T. OFFICER II</t>
  </si>
  <si>
    <t>STATISTICIAN I</t>
  </si>
  <si>
    <t>ECONOMIC RESEARCHER</t>
  </si>
  <si>
    <t>S. Runem M. Brillantes</t>
  </si>
  <si>
    <t>Anastacio R. Galvez, Jr.</t>
  </si>
  <si>
    <t>SB MEMBER</t>
  </si>
  <si>
    <t>Delly P. Valdez</t>
  </si>
  <si>
    <t>Mary Joy B. Patayan</t>
  </si>
  <si>
    <t>Josue G. Baliling</t>
  </si>
  <si>
    <t>SECRETARY TO THE SB</t>
  </si>
  <si>
    <t>Ronnie T. Solomon</t>
  </si>
  <si>
    <t>Gina L. Mansueto</t>
  </si>
  <si>
    <t>MUNICIPAL MAYOR</t>
  </si>
  <si>
    <t>A. PERSONAL STAFF:</t>
  </si>
  <si>
    <t>PRIVATE SECRETARY II</t>
  </si>
  <si>
    <t>EXECUTIVE ASSISTANT  I</t>
  </si>
  <si>
    <t>B. PUBLIC AFFAIRS ASST. &amp; INFO.</t>
  </si>
  <si>
    <t>SECURITY GUARD III</t>
  </si>
  <si>
    <t xml:space="preserve">ADMINISTRATIVE AIDE IV </t>
  </si>
  <si>
    <t>DATA CONTROLLER II</t>
  </si>
  <si>
    <t>Monica P. Siocon</t>
  </si>
  <si>
    <t>TOTAL</t>
  </si>
  <si>
    <t>SG 10/1</t>
  </si>
  <si>
    <t>SG 4/8</t>
  </si>
  <si>
    <t>SG 3/3</t>
  </si>
  <si>
    <t>LGU: Kalawit, Zamboanga del Norte</t>
  </si>
  <si>
    <r>
      <t xml:space="preserve">Office: </t>
    </r>
    <r>
      <rPr>
        <u/>
        <sz val="11"/>
        <color theme="1"/>
        <rFont val="Calibri"/>
        <family val="2"/>
        <scheme val="minor"/>
      </rPr>
      <t>Local Civil Registrar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</si>
  <si>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Budget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</si>
  <si>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Accounting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</si>
  <si>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Treasurer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</si>
  <si>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Assessor's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</si>
  <si>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Engineering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</si>
  <si>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Health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</si>
  <si>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MSWDO</t>
    </r>
  </si>
  <si>
    <t>SG 6/8</t>
  </si>
  <si>
    <t>Judy B. Cauba</t>
  </si>
  <si>
    <t>Janeth V. Digamon</t>
  </si>
  <si>
    <t>SALVADOR P. ANTOJADO, JR.</t>
  </si>
  <si>
    <t>Villanesia D. Pasaforte</t>
  </si>
  <si>
    <t>Virginita M. Fransaliso</t>
  </si>
  <si>
    <t>Wilson J. Orijuela</t>
  </si>
  <si>
    <t xml:space="preserve">0.00 </t>
  </si>
  <si>
    <t>Marlon A. Abao</t>
  </si>
  <si>
    <t>Mervin A. Masugbo</t>
  </si>
  <si>
    <t>Joseph A. Tan</t>
  </si>
  <si>
    <r>
      <t xml:space="preserve">Office: </t>
    </r>
    <r>
      <rPr>
        <u/>
        <sz val="11"/>
        <color theme="1"/>
        <rFont val="Calibri"/>
        <family val="2"/>
        <scheme val="minor"/>
      </rPr>
      <t>SB Secretariat</t>
    </r>
  </si>
  <si>
    <t>Bienvenida P. Mirontos</t>
  </si>
  <si>
    <t>SG 5/3</t>
  </si>
  <si>
    <t>Cris Joy S. Reganan</t>
  </si>
  <si>
    <t>Predito E. Patayan</t>
  </si>
  <si>
    <t>DRIVER II</t>
  </si>
  <si>
    <t>Joseph E. Bastasa</t>
  </si>
  <si>
    <t>Jerson T. Mejias</t>
  </si>
  <si>
    <t>Diano G. Valdez</t>
  </si>
  <si>
    <t>Nelson J. Lagmay</t>
  </si>
  <si>
    <t>Ricky B. Abad</t>
  </si>
  <si>
    <t>Francisco L. Escultor</t>
  </si>
  <si>
    <t>Antonio B. Maata</t>
  </si>
  <si>
    <t>Richard P. Caguilla</t>
  </si>
  <si>
    <t>Wilfredo A. dela Cruz</t>
  </si>
  <si>
    <t>SG 1/3</t>
  </si>
  <si>
    <t>Lauden T.  Tapsirul</t>
  </si>
  <si>
    <t>Novie F. Rongo</t>
  </si>
  <si>
    <t>SG 4/2</t>
  </si>
  <si>
    <t>Ma. Luz V. Bula</t>
  </si>
  <si>
    <t>SERGIO RUNEM M. BRILLANTES</t>
  </si>
  <si>
    <r>
      <t xml:space="preserve">Office: </t>
    </r>
    <r>
      <rPr>
        <u/>
        <sz val="11"/>
        <color theme="1"/>
        <rFont val="Calibri"/>
        <family val="2"/>
        <scheme val="minor"/>
      </rPr>
      <t>SB Legislative</t>
    </r>
  </si>
  <si>
    <t>ADMINISTRATIVE ASSISTANT V</t>
  </si>
  <si>
    <t>ADMINISTRATIVE ASSISTANT II</t>
  </si>
  <si>
    <t>HUMAN RESOURCE MANAGEMENT OFFICER II</t>
  </si>
  <si>
    <t>MUNICIPAL  VICE MAYOR</t>
  </si>
  <si>
    <t>SB MEMBER/ABC President</t>
  </si>
  <si>
    <t>SB MEMBER/SK Federation President</t>
  </si>
  <si>
    <r>
      <t xml:space="preserve">Office: </t>
    </r>
    <r>
      <rPr>
        <u/>
        <sz val="11"/>
        <color theme="1"/>
        <rFont val="Calibri"/>
        <family val="2"/>
        <scheme val="minor"/>
      </rPr>
      <t>Mayor's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</si>
  <si>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MPDO</t>
    </r>
  </si>
  <si>
    <t>MUNICIPAL BUDGET OFFICER</t>
  </si>
  <si>
    <r>
      <t xml:space="preserve">Office: </t>
    </r>
    <r>
      <rPr>
        <u/>
        <sz val="11"/>
        <color theme="1"/>
        <rFont val="Calibri"/>
        <family val="2"/>
        <scheme val="minor"/>
      </rPr>
      <t>ECON. ENT. MGT &amp; GEN. SERVICES</t>
    </r>
  </si>
  <si>
    <t>Edgar M. Acuna</t>
  </si>
  <si>
    <t>Nily J. Baliling</t>
  </si>
  <si>
    <t>MPDC/HRMO-Designate</t>
  </si>
  <si>
    <t>Dany D. Maglinte</t>
  </si>
  <si>
    <r>
      <t xml:space="preserve">LGU: </t>
    </r>
    <r>
      <rPr>
        <u/>
        <sz val="11"/>
        <color theme="1"/>
        <rFont val="Calibri"/>
        <family val="2"/>
        <scheme val="minor"/>
      </rPr>
      <t>Kalawit, Zamboanga del Norte</t>
    </r>
  </si>
  <si>
    <r>
      <t>LGU:</t>
    </r>
    <r>
      <rPr>
        <u/>
        <sz val="11"/>
        <color theme="1"/>
        <rFont val="Calibri"/>
        <family val="2"/>
        <scheme val="minor"/>
      </rPr>
      <t xml:space="preserve"> Kalawit, Zamboanga del Norte</t>
    </r>
  </si>
  <si>
    <t>Municipal Mayor</t>
  </si>
  <si>
    <t>Joane A. Ortega</t>
  </si>
  <si>
    <t>Niegel Deay I. Solomon</t>
  </si>
  <si>
    <t>Dany B. Abajar</t>
  </si>
  <si>
    <t>Arcel C. Antojado</t>
  </si>
  <si>
    <t>MANAGEMENT &amp; AUDIT ANALYST IV</t>
  </si>
  <si>
    <t>SG 3/4</t>
  </si>
  <si>
    <t>SG 4/7</t>
  </si>
  <si>
    <t>SG 27/2</t>
  </si>
  <si>
    <t>SG9/2</t>
  </si>
  <si>
    <t>SG4/2</t>
  </si>
  <si>
    <t>SG 9/3</t>
  </si>
  <si>
    <t>SG 11/2</t>
  </si>
  <si>
    <t>Ronald Cabual</t>
  </si>
  <si>
    <t>SG 11/3</t>
  </si>
  <si>
    <t>SG 12/2</t>
  </si>
  <si>
    <t>Allan Cawit</t>
  </si>
  <si>
    <t>Vilma M. Malagamba</t>
  </si>
  <si>
    <t>SG 11/6</t>
  </si>
  <si>
    <t>Department Head</t>
  </si>
  <si>
    <t>RONNIE T. SOLOMON</t>
  </si>
  <si>
    <t>MERLY C. MASUGBO</t>
  </si>
  <si>
    <t>JOSEPHINE P. SILAGAN</t>
  </si>
  <si>
    <t>BONIFACIA P. BANAO</t>
  </si>
  <si>
    <t>MERLITA P. AMORA</t>
  </si>
  <si>
    <t>LETICIA B. CUSTODIO</t>
  </si>
  <si>
    <t>NENA B. LOZADA</t>
  </si>
  <si>
    <t>EARL RYAN L. ESPRA</t>
  </si>
  <si>
    <t>EVELYN R. RONGO</t>
  </si>
  <si>
    <t>Annex G</t>
  </si>
  <si>
    <t>LBP Form No. 3A</t>
  </si>
  <si>
    <t>0.00</t>
  </si>
  <si>
    <t>ADMINISTRATIVE ASSISTANT IV</t>
  </si>
  <si>
    <t>ADMINISTRATIVE AIDE V</t>
  </si>
  <si>
    <t>C. PERMITS &amp; LICENSES</t>
  </si>
  <si>
    <t>LICENSE INSPECTOR II</t>
  </si>
  <si>
    <t>LICENSE INSPECTOR I</t>
  </si>
  <si>
    <t>D. HUMAN RESOURCE MANAGEMENT</t>
  </si>
  <si>
    <t>HUMAN RESOURCE MANAGEMENT OFFICER I</t>
  </si>
  <si>
    <t>Merly M. Quibete</t>
  </si>
  <si>
    <t>SG 25/2</t>
  </si>
  <si>
    <t>RECORDS OFFICER II</t>
  </si>
  <si>
    <t>PROJECT DEV'T. OFFICER I</t>
  </si>
  <si>
    <t>PROJECT DEV'T. ASST.</t>
  </si>
  <si>
    <t>SG8/1</t>
  </si>
  <si>
    <t>DRAFTSMAN</t>
  </si>
  <si>
    <t>SG6/1</t>
  </si>
  <si>
    <t>SG3/1</t>
  </si>
  <si>
    <t>REGISTRATION OFFICER II</t>
  </si>
  <si>
    <t>ASST. REGISTRATION OFFICER</t>
  </si>
  <si>
    <t>ADMINISTRATIVE OFFICER IV</t>
  </si>
  <si>
    <t>LTOO II</t>
  </si>
  <si>
    <t>BOOK BINDER III</t>
  </si>
  <si>
    <t>MUN. ASS'T. ASSESSOR</t>
  </si>
  <si>
    <t>HEAVY EQUIPMENT OPERATOR I</t>
  </si>
  <si>
    <t>ADMIN. OFFICER III</t>
  </si>
  <si>
    <t>MUN. AGRI'L. OFFICER</t>
  </si>
  <si>
    <t>SG 20/1</t>
  </si>
  <si>
    <t xml:space="preserve">SENIOR AGRICULTURIST </t>
  </si>
  <si>
    <t>SG 18/1</t>
  </si>
  <si>
    <t>AGRICULTURIST II</t>
  </si>
  <si>
    <t>ENVIRONMENTAL  SPECIALIST II</t>
  </si>
  <si>
    <t>SG 6/3</t>
  </si>
  <si>
    <t>AGRI. TECHNICIAN I</t>
  </si>
  <si>
    <t>DENTIST III</t>
  </si>
  <si>
    <t>SG 19/1</t>
  </si>
  <si>
    <t>NURSE II</t>
  </si>
  <si>
    <t>MEDICAL TECHNOLOGIST I</t>
  </si>
  <si>
    <t>SG 24/2</t>
  </si>
  <si>
    <t>SOCIAL WELFARE OFFICER II</t>
  </si>
  <si>
    <t>LOCAL LEGISLATIVE STAFF ASSISTANT III</t>
  </si>
  <si>
    <t>Anthony A. Molina</t>
  </si>
  <si>
    <t>Junrey A. Laurencio</t>
  </si>
  <si>
    <t>SG15/2</t>
  </si>
  <si>
    <t>IP'S  Representative</t>
  </si>
  <si>
    <t>SG 4/3</t>
  </si>
  <si>
    <t>SG 3/2</t>
  </si>
  <si>
    <t>SG 8/4</t>
  </si>
  <si>
    <t>Vivian Cumawas</t>
  </si>
  <si>
    <t>Maritess C. Masugbo</t>
  </si>
  <si>
    <t>Eduardo Arnad</t>
  </si>
  <si>
    <t xml:space="preserve">Dolores C. Cadil             </t>
  </si>
  <si>
    <t xml:space="preserve">Errol C. Bornales            </t>
  </si>
  <si>
    <t xml:space="preserve">Loreto R. Devosora       </t>
  </si>
  <si>
    <t xml:space="preserve">Margeon M. Romano    </t>
  </si>
  <si>
    <t>Alan J. Acierto</t>
  </si>
  <si>
    <t>Marcelino M. Manayon</t>
  </si>
  <si>
    <t>Edwin P. Dumajel</t>
  </si>
  <si>
    <t>Efren R. Assentista</t>
  </si>
  <si>
    <t>SG4/1</t>
  </si>
  <si>
    <t>ACCOUNTING CLERK I</t>
  </si>
  <si>
    <t>Jocy P. Jalnaiz</t>
  </si>
  <si>
    <t>Mary Ann P. Caindug</t>
  </si>
  <si>
    <t>ADMINISTRATIVE AIDE VI      * Nov.</t>
  </si>
  <si>
    <t xml:space="preserve">ADMINISTRATIVE AIDE IV        </t>
  </si>
  <si>
    <t>ADMINISTRATIVEAIDE III</t>
  </si>
  <si>
    <t>SG 1/4</t>
  </si>
  <si>
    <t>SG 1/6</t>
  </si>
  <si>
    <t>ADMINISTRATIVE AIDE I             *March</t>
  </si>
  <si>
    <t>LOCAL DISASTER RISK REDUCTION MANAGEMENT OFFICER</t>
  </si>
  <si>
    <t>MUN. ENVIRONMENT &amp; NATURAL RESOURCES OFFICER</t>
  </si>
  <si>
    <t>PLANNING OFFICER I</t>
  </si>
  <si>
    <t>SG 10/6</t>
  </si>
  <si>
    <t>SSL V 1st Tranche</t>
  </si>
  <si>
    <t>SSL V 2nd Tranche</t>
  </si>
  <si>
    <t>Salvador P. Antojado, Jr.</t>
  </si>
  <si>
    <t xml:space="preserve">Liza A. Loreto               </t>
  </si>
  <si>
    <t>ADMINISTRATIVE AIDE I (Utility Worker I)</t>
  </si>
  <si>
    <t>SG1/1</t>
  </si>
  <si>
    <t>SG9/1</t>
  </si>
  <si>
    <t>Personnel Schedule CY 2021</t>
  </si>
  <si>
    <r>
      <t xml:space="preserve">Personnel Schedule CY </t>
    </r>
    <r>
      <rPr>
        <b/>
        <u/>
        <sz val="11"/>
        <color theme="1"/>
        <rFont val="Calibri"/>
        <family val="2"/>
        <scheme val="minor"/>
      </rPr>
      <t>2021</t>
    </r>
  </si>
  <si>
    <t>LBP Form No. 3</t>
  </si>
  <si>
    <t>Annex F</t>
  </si>
  <si>
    <r>
      <t xml:space="preserve">Office: </t>
    </r>
    <r>
      <rPr>
        <u/>
        <sz val="11"/>
        <color theme="1"/>
        <rFont val="Calibri"/>
        <family val="2"/>
        <scheme val="minor"/>
      </rPr>
      <t>MENRO</t>
    </r>
  </si>
  <si>
    <t>Municipal Budget Officer</t>
  </si>
  <si>
    <r>
      <t xml:space="preserve">Office: </t>
    </r>
    <r>
      <rPr>
        <u/>
        <sz val="11"/>
        <color theme="1"/>
        <rFont val="Calibri"/>
        <family val="2"/>
        <scheme val="minor"/>
      </rPr>
      <t>LDRRMO</t>
    </r>
  </si>
  <si>
    <t>BIDULITA T. AGUILAR</t>
  </si>
  <si>
    <t xml:space="preserve">ADMINISTRATIVE AIDE I (Utility Worker I)           </t>
  </si>
  <si>
    <t xml:space="preserve">DATA CONTROLLER I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</si>
</sst>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Baskerville Old Face"/>
      <family val="1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8">
    <xf numFmtId="0" fontId="0" fillId="0" borderId="0" xfId="0"/>
    <xf numFmtId="0" fontId="0" fillId="0" borderId="3" xfId="0" applyBorder="1"/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0" fontId="0" fillId="0" borderId="0" xfId="0" applyFont="1" applyAlignme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3" xfId="0" applyFont="1" applyBorder="1"/>
    <xf numFmtId="164" fontId="4" fillId="0" borderId="3" xfId="1" applyFont="1" applyBorder="1"/>
    <xf numFmtId="0" fontId="0" fillId="0" borderId="0" xfId="0" applyFont="1" applyAlignment="1">
      <alignment horizontal="center"/>
    </xf>
    <xf numFmtId="164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/>
    <xf numFmtId="164" fontId="5" fillId="0" borderId="3" xfId="1" applyFont="1" applyBorder="1" applyAlignment="1">
      <alignment horizontal="right"/>
    </xf>
    <xf numFmtId="164" fontId="5" fillId="0" borderId="3" xfId="1" applyFont="1" applyBorder="1"/>
    <xf numFmtId="49" fontId="5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5" fillId="0" borderId="10" xfId="1" applyFont="1" applyBorder="1"/>
    <xf numFmtId="164" fontId="4" fillId="0" borderId="1" xfId="1" applyFont="1" applyBorder="1"/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vertical="center"/>
    </xf>
    <xf numFmtId="39" fontId="5" fillId="0" borderId="3" xfId="1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164" fontId="4" fillId="0" borderId="3" xfId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4" fontId="4" fillId="0" borderId="1" xfId="1" applyFont="1" applyBorder="1" applyAlignment="1">
      <alignment horizontal="right"/>
    </xf>
    <xf numFmtId="39" fontId="5" fillId="0" borderId="3" xfId="1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164" fontId="5" fillId="0" borderId="3" xfId="1" applyFont="1" applyBorder="1" applyAlignment="1">
      <alignment horizontal="right" vertical="center"/>
    </xf>
    <xf numFmtId="164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9" fontId="5" fillId="0" borderId="3" xfId="1" applyNumberFormat="1" applyFont="1" applyBorder="1"/>
    <xf numFmtId="164" fontId="5" fillId="0" borderId="3" xfId="1" applyFont="1" applyBorder="1" applyAlignment="1">
      <alignment horizontal="center"/>
    </xf>
    <xf numFmtId="39" fontId="5" fillId="0" borderId="3" xfId="1" applyNumberFormat="1" applyFont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/>
    <xf numFmtId="164" fontId="5" fillId="0" borderId="4" xfId="1" applyFont="1" applyBorder="1" applyAlignment="1">
      <alignment horizontal="right"/>
    </xf>
    <xf numFmtId="164" fontId="5" fillId="0" borderId="11" xfId="1" applyFont="1" applyBorder="1" applyAlignment="1">
      <alignment horizontal="right"/>
    </xf>
    <xf numFmtId="0" fontId="9" fillId="0" borderId="3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3" xfId="1" applyNumberFormat="1" applyFont="1" applyBorder="1" applyAlignment="1">
      <alignment horizontal="right"/>
    </xf>
    <xf numFmtId="0" fontId="4" fillId="0" borderId="0" xfId="0" applyFont="1" applyBorder="1"/>
    <xf numFmtId="164" fontId="4" fillId="0" borderId="0" xfId="0" applyNumberFormat="1" applyFont="1" applyBorder="1"/>
    <xf numFmtId="164" fontId="4" fillId="0" borderId="0" xfId="1" applyFont="1" applyBorder="1" applyAlignment="1">
      <alignment horizontal="right"/>
    </xf>
    <xf numFmtId="39" fontId="4" fillId="0" borderId="0" xfId="1" applyNumberFormat="1" applyFont="1" applyBorder="1"/>
    <xf numFmtId="0" fontId="4" fillId="0" borderId="0" xfId="0" applyFont="1" applyBorder="1" applyAlignment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4" fontId="5" fillId="0" borderId="3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8" fillId="0" borderId="0" xfId="0" applyFont="1"/>
    <xf numFmtId="0" fontId="0" fillId="0" borderId="1" xfId="0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2" fillId="0" borderId="3" xfId="0" applyFont="1" applyBorder="1"/>
    <xf numFmtId="0" fontId="0" fillId="0" borderId="0" xfId="0" applyAlignment="1">
      <alignment horizontal="center" vertical="center"/>
    </xf>
    <xf numFmtId="164" fontId="2" fillId="0" borderId="3" xfId="1" applyFont="1" applyBorder="1" applyAlignment="1">
      <alignment vertical="center"/>
    </xf>
    <xf numFmtId="164" fontId="2" fillId="0" borderId="3" xfId="1" applyFont="1" applyBorder="1" applyAlignment="1">
      <alignment horizontal="right" vertical="center"/>
    </xf>
    <xf numFmtId="2" fontId="2" fillId="0" borderId="3" xfId="0" applyNumberFormat="1" applyFont="1" applyBorder="1" applyAlignment="1">
      <alignment vertical="center"/>
    </xf>
    <xf numFmtId="2" fontId="2" fillId="0" borderId="3" xfId="1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" fontId="2" fillId="0" borderId="3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1" applyFont="1" applyBorder="1" applyAlignment="1">
      <alignment vertical="center"/>
    </xf>
    <xf numFmtId="39" fontId="2" fillId="0" borderId="3" xfId="1" applyNumberFormat="1" applyFont="1" applyBorder="1" applyAlignment="1">
      <alignment vertical="center"/>
    </xf>
    <xf numFmtId="164" fontId="2" fillId="0" borderId="3" xfId="1" applyFont="1" applyBorder="1" applyAlignment="1">
      <alignment horizontal="center" vertical="center"/>
    </xf>
    <xf numFmtId="164" fontId="1" fillId="0" borderId="3" xfId="1" applyFont="1" applyBorder="1" applyAlignment="1">
      <alignment horizontal="center" vertical="center"/>
    </xf>
    <xf numFmtId="164" fontId="1" fillId="0" borderId="3" xfId="1" applyFont="1" applyBorder="1" applyAlignment="1">
      <alignment vertical="center"/>
    </xf>
    <xf numFmtId="39" fontId="1" fillId="0" borderId="3" xfId="1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39" fontId="2" fillId="0" borderId="11" xfId="1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right" vertical="center"/>
    </xf>
    <xf numFmtId="4" fontId="2" fillId="0" borderId="3" xfId="1" applyNumberFormat="1" applyFont="1" applyBorder="1" applyAlignment="1">
      <alignment vertical="center"/>
    </xf>
    <xf numFmtId="39" fontId="1" fillId="0" borderId="1" xfId="1" applyNumberFormat="1" applyFont="1" applyBorder="1" applyAlignment="1">
      <alignment vertical="center"/>
    </xf>
    <xf numFmtId="164" fontId="0" fillId="0" borderId="3" xfId="1" applyFont="1" applyBorder="1"/>
    <xf numFmtId="39" fontId="0" fillId="0" borderId="3" xfId="1" applyNumberFormat="1" applyFont="1" applyBorder="1"/>
    <xf numFmtId="164" fontId="0" fillId="0" borderId="3" xfId="1" applyFont="1" applyBorder="1" applyAlignment="1">
      <alignment horizontal="center"/>
    </xf>
    <xf numFmtId="39" fontId="0" fillId="0" borderId="11" xfId="1" applyNumberFormat="1" applyFont="1" applyBorder="1"/>
    <xf numFmtId="49" fontId="0" fillId="0" borderId="3" xfId="1" applyNumberFormat="1" applyFont="1" applyBorder="1" applyAlignment="1">
      <alignment horizontal="right"/>
    </xf>
    <xf numFmtId="164" fontId="1" fillId="0" borderId="3" xfId="1" applyFont="1" applyBorder="1"/>
    <xf numFmtId="39" fontId="1" fillId="0" borderId="3" xfId="1" applyNumberFormat="1" applyFont="1" applyBorder="1"/>
    <xf numFmtId="164" fontId="1" fillId="0" borderId="1" xfId="0" applyNumberFormat="1" applyFont="1" applyBorder="1"/>
    <xf numFmtId="39" fontId="0" fillId="0" borderId="3" xfId="1" applyNumberFormat="1" applyFont="1" applyBorder="1" applyAlignment="1">
      <alignment horizontal="right"/>
    </xf>
    <xf numFmtId="2" fontId="0" fillId="0" borderId="3" xfId="0" applyNumberFormat="1" applyBorder="1"/>
    <xf numFmtId="49" fontId="0" fillId="0" borderId="3" xfId="0" applyNumberFormat="1" applyBorder="1" applyAlignment="1">
      <alignment horizontal="right"/>
    </xf>
    <xf numFmtId="2" fontId="0" fillId="0" borderId="3" xfId="1" applyNumberFormat="1" applyFont="1" applyBorder="1"/>
    <xf numFmtId="39" fontId="1" fillId="0" borderId="1" xfId="1" applyNumberFormat="1" applyFont="1" applyBorder="1" applyAlignment="1">
      <alignment horizontal="right"/>
    </xf>
    <xf numFmtId="164" fontId="2" fillId="0" borderId="3" xfId="1" applyFont="1" applyBorder="1"/>
    <xf numFmtId="39" fontId="2" fillId="0" borderId="3" xfId="1" applyNumberFormat="1" applyFont="1" applyBorder="1"/>
    <xf numFmtId="49" fontId="2" fillId="0" borderId="3" xfId="0" applyNumberFormat="1" applyFont="1" applyBorder="1" applyAlignment="1">
      <alignment horizontal="right"/>
    </xf>
    <xf numFmtId="0" fontId="2" fillId="0" borderId="3" xfId="0" applyFont="1" applyBorder="1"/>
    <xf numFmtId="39" fontId="1" fillId="0" borderId="1" xfId="1" applyNumberFormat="1" applyFont="1" applyBorder="1"/>
    <xf numFmtId="164" fontId="0" fillId="0" borderId="2" xfId="1" applyFont="1" applyBorder="1"/>
    <xf numFmtId="164" fontId="2" fillId="0" borderId="10" xfId="1" applyFont="1" applyBorder="1"/>
    <xf numFmtId="164" fontId="1" fillId="0" borderId="1" xfId="1" applyFont="1" applyBorder="1"/>
    <xf numFmtId="164" fontId="0" fillId="0" borderId="3" xfId="1" applyFont="1" applyBorder="1" applyAlignment="1">
      <alignment vertical="center"/>
    </xf>
    <xf numFmtId="39" fontId="0" fillId="0" borderId="3" xfId="1" applyNumberFormat="1" applyFont="1" applyBorder="1" applyAlignment="1">
      <alignment vertical="center"/>
    </xf>
    <xf numFmtId="164" fontId="13" fillId="0" borderId="3" xfId="1" applyFont="1" applyBorder="1" applyAlignment="1">
      <alignment vertical="center"/>
    </xf>
    <xf numFmtId="164" fontId="0" fillId="0" borderId="3" xfId="1" applyFont="1" applyBorder="1" applyAlignment="1">
      <alignment horizontal="right"/>
    </xf>
    <xf numFmtId="4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164" fontId="1" fillId="0" borderId="3" xfId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164" fontId="0" fillId="0" borderId="11" xfId="1" applyFont="1" applyBorder="1" applyAlignment="1">
      <alignment horizontal="right"/>
    </xf>
    <xf numFmtId="164" fontId="1" fillId="0" borderId="1" xfId="1" applyFon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39" fontId="0" fillId="0" borderId="3" xfId="1" applyNumberFormat="1" applyFont="1" applyBorder="1" applyAlignment="1">
      <alignment horizontal="right" vertical="center"/>
    </xf>
    <xf numFmtId="164" fontId="0" fillId="0" borderId="3" xfId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workbookViewId="0">
      <selection activeCell="K11" sqref="K11"/>
    </sheetView>
  </sheetViews>
  <sheetFormatPr defaultColWidth="9.109375" defaultRowHeight="14.4" x14ac:dyDescent="0.3"/>
  <cols>
    <col min="1" max="2" width="8.5546875" style="6" customWidth="1"/>
    <col min="3" max="3" width="38.5546875" style="6" customWidth="1"/>
    <col min="4" max="4" width="25" style="6" customWidth="1"/>
    <col min="5" max="5" width="13.88671875" style="6" customWidth="1"/>
    <col min="6" max="6" width="14.6640625" style="6" customWidth="1"/>
    <col min="7" max="7" width="13.5546875" style="6" customWidth="1"/>
    <col min="8" max="8" width="14.5546875" style="6" customWidth="1"/>
    <col min="9" max="9" width="14.109375" style="6" customWidth="1"/>
    <col min="10" max="16384" width="9.109375" style="6"/>
  </cols>
  <sheetData>
    <row r="1" spans="1:9" ht="12.9" customHeight="1" x14ac:dyDescent="0.3">
      <c r="A1" s="168" t="s">
        <v>234</v>
      </c>
      <c r="B1" s="168"/>
      <c r="I1" s="7" t="s">
        <v>233</v>
      </c>
    </row>
    <row r="2" spans="1:9" ht="12.9" customHeight="1" x14ac:dyDescent="0.3">
      <c r="A2" s="171" t="s">
        <v>314</v>
      </c>
      <c r="B2" s="171"/>
      <c r="C2" s="171"/>
      <c r="D2" s="171"/>
      <c r="E2" s="171"/>
      <c r="F2" s="171"/>
      <c r="G2" s="171"/>
      <c r="H2" s="171"/>
      <c r="I2" s="171"/>
    </row>
    <row r="3" spans="1:9" ht="12.9" customHeight="1" x14ac:dyDescent="0.3">
      <c r="A3" s="172" t="s">
        <v>146</v>
      </c>
      <c r="B3" s="172"/>
      <c r="C3" s="172"/>
      <c r="D3" s="172"/>
      <c r="E3" s="172"/>
      <c r="F3" s="172"/>
      <c r="G3" s="172"/>
      <c r="H3" s="172"/>
      <c r="I3" s="172"/>
    </row>
    <row r="4" spans="1:9" ht="15" customHeight="1" x14ac:dyDescent="0.3">
      <c r="A4" s="169" t="s">
        <v>194</v>
      </c>
      <c r="B4" s="170"/>
      <c r="C4" s="170"/>
      <c r="E4" s="179" t="s">
        <v>307</v>
      </c>
      <c r="F4" s="179"/>
      <c r="G4" s="179" t="s">
        <v>308</v>
      </c>
      <c r="H4" s="179"/>
      <c r="I4" s="85"/>
    </row>
    <row r="5" spans="1:9" ht="12.9" customHeight="1" x14ac:dyDescent="0.3">
      <c r="A5" s="175" t="s">
        <v>0</v>
      </c>
      <c r="B5" s="176"/>
      <c r="C5" s="8"/>
      <c r="D5" s="8"/>
      <c r="E5" s="174" t="s">
        <v>6</v>
      </c>
      <c r="F5" s="174"/>
      <c r="G5" s="174" t="s">
        <v>10</v>
      </c>
      <c r="H5" s="174"/>
      <c r="I5" s="8" t="s">
        <v>12</v>
      </c>
    </row>
    <row r="6" spans="1:9" ht="12.9" customHeight="1" x14ac:dyDescent="0.3">
      <c r="A6" s="177"/>
      <c r="B6" s="178"/>
      <c r="C6" s="173" t="s">
        <v>3</v>
      </c>
      <c r="D6" s="73" t="s">
        <v>4</v>
      </c>
      <c r="E6" s="174" t="s">
        <v>7</v>
      </c>
      <c r="F6" s="174"/>
      <c r="G6" s="174" t="s">
        <v>7</v>
      </c>
      <c r="H6" s="174"/>
      <c r="I6" s="73" t="s">
        <v>11</v>
      </c>
    </row>
    <row r="7" spans="1:9" ht="12.9" customHeight="1" x14ac:dyDescent="0.3">
      <c r="A7" s="73" t="s">
        <v>1</v>
      </c>
      <c r="B7" s="73" t="s">
        <v>2</v>
      </c>
      <c r="C7" s="173"/>
      <c r="D7" s="73" t="s">
        <v>5</v>
      </c>
      <c r="E7" s="73" t="s">
        <v>8</v>
      </c>
      <c r="F7" s="73" t="s">
        <v>9</v>
      </c>
      <c r="G7" s="73" t="s">
        <v>8</v>
      </c>
      <c r="H7" s="73" t="s">
        <v>9</v>
      </c>
      <c r="I7" s="73"/>
    </row>
    <row r="8" spans="1:9" ht="12.9" customHeigh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s="85" customFormat="1" ht="12.9" customHeight="1" x14ac:dyDescent="0.3">
      <c r="A9" s="84">
        <v>1</v>
      </c>
      <c r="B9" s="163">
        <v>1</v>
      </c>
      <c r="C9" s="11" t="s">
        <v>133</v>
      </c>
      <c r="D9" s="12" t="s">
        <v>309</v>
      </c>
      <c r="E9" s="13" t="s">
        <v>212</v>
      </c>
      <c r="F9" s="14">
        <v>1132752</v>
      </c>
      <c r="G9" s="13" t="s">
        <v>212</v>
      </c>
      <c r="H9" s="104">
        <v>1154961</v>
      </c>
      <c r="I9" s="105">
        <f>SUM(H9-F9)</f>
        <v>22209</v>
      </c>
    </row>
    <row r="10" spans="1:9" s="85" customFormat="1" ht="15" customHeight="1" x14ac:dyDescent="0.3">
      <c r="A10" s="84"/>
      <c r="B10" s="163"/>
      <c r="C10" s="15" t="s">
        <v>134</v>
      </c>
      <c r="D10" s="12"/>
      <c r="E10" s="13"/>
      <c r="F10" s="14"/>
      <c r="G10" s="13"/>
      <c r="H10" s="104"/>
      <c r="I10" s="106"/>
    </row>
    <row r="11" spans="1:9" s="85" customFormat="1" ht="12.9" customHeight="1" x14ac:dyDescent="0.3">
      <c r="A11" s="84">
        <v>2</v>
      </c>
      <c r="B11" s="163">
        <v>2</v>
      </c>
      <c r="C11" s="11" t="s">
        <v>135</v>
      </c>
      <c r="D11" s="12" t="s">
        <v>208</v>
      </c>
      <c r="E11" s="13" t="s">
        <v>21</v>
      </c>
      <c r="F11" s="14">
        <v>288480</v>
      </c>
      <c r="G11" s="13" t="s">
        <v>21</v>
      </c>
      <c r="H11" s="104">
        <v>302175</v>
      </c>
      <c r="I11" s="105">
        <f>SUM(H11-F11)</f>
        <v>13695</v>
      </c>
    </row>
    <row r="12" spans="1:9" s="85" customFormat="1" ht="12.9" customHeight="1" x14ac:dyDescent="0.3">
      <c r="A12" s="84">
        <v>3</v>
      </c>
      <c r="B12" s="163">
        <v>3</v>
      </c>
      <c r="C12" s="11" t="s">
        <v>136</v>
      </c>
      <c r="D12" s="12" t="s">
        <v>160</v>
      </c>
      <c r="E12" s="13" t="s">
        <v>34</v>
      </c>
      <c r="F12" s="14">
        <v>263496</v>
      </c>
      <c r="G12" s="13" t="s">
        <v>34</v>
      </c>
      <c r="H12" s="104">
        <v>277191</v>
      </c>
      <c r="I12" s="105">
        <f>SUM(H12-F12)</f>
        <v>13695</v>
      </c>
    </row>
    <row r="13" spans="1:9" s="85" customFormat="1" ht="12.9" customHeight="1" x14ac:dyDescent="0.3">
      <c r="A13" s="84">
        <v>4</v>
      </c>
      <c r="B13" s="163">
        <v>4</v>
      </c>
      <c r="C13" s="11" t="s">
        <v>188</v>
      </c>
      <c r="D13" s="13" t="s">
        <v>20</v>
      </c>
      <c r="E13" s="13" t="s">
        <v>35</v>
      </c>
      <c r="F13" s="105" t="s">
        <v>235</v>
      </c>
      <c r="G13" s="13" t="s">
        <v>35</v>
      </c>
      <c r="H13" s="105" t="s">
        <v>235</v>
      </c>
      <c r="I13" s="105" t="s">
        <v>235</v>
      </c>
    </row>
    <row r="14" spans="1:9" s="85" customFormat="1" ht="15" customHeight="1" x14ac:dyDescent="0.3">
      <c r="A14" s="84"/>
      <c r="B14" s="163"/>
      <c r="C14" s="15" t="s">
        <v>137</v>
      </c>
      <c r="D14" s="12"/>
      <c r="E14" s="13"/>
      <c r="F14" s="14"/>
      <c r="G14" s="13"/>
      <c r="H14" s="104"/>
      <c r="I14" s="106"/>
    </row>
    <row r="15" spans="1:9" s="85" customFormat="1" ht="12.9" customHeight="1" x14ac:dyDescent="0.3">
      <c r="A15" s="84">
        <v>5</v>
      </c>
      <c r="B15" s="163">
        <v>5</v>
      </c>
      <c r="C15" s="11" t="s">
        <v>188</v>
      </c>
      <c r="D15" s="12" t="s">
        <v>285</v>
      </c>
      <c r="E15" s="13" t="s">
        <v>39</v>
      </c>
      <c r="F15" s="14">
        <v>219516</v>
      </c>
      <c r="G15" s="13" t="s">
        <v>39</v>
      </c>
      <c r="H15" s="104">
        <v>233568</v>
      </c>
      <c r="I15" s="107">
        <f>SUM(H15-F15)</f>
        <v>14052</v>
      </c>
    </row>
    <row r="16" spans="1:9" s="85" customFormat="1" ht="12.9" customHeight="1" x14ac:dyDescent="0.3">
      <c r="A16" s="84">
        <v>6</v>
      </c>
      <c r="B16" s="163">
        <v>6</v>
      </c>
      <c r="C16" s="11" t="s">
        <v>236</v>
      </c>
      <c r="D16" s="13" t="s">
        <v>119</v>
      </c>
      <c r="E16" s="13" t="s">
        <v>143</v>
      </c>
      <c r="F16" s="108" t="s">
        <v>162</v>
      </c>
      <c r="G16" s="13" t="s">
        <v>143</v>
      </c>
      <c r="H16" s="108" t="s">
        <v>162</v>
      </c>
      <c r="I16" s="108" t="s">
        <v>162</v>
      </c>
    </row>
    <row r="17" spans="1:11" s="85" customFormat="1" ht="12.9" customHeight="1" x14ac:dyDescent="0.3">
      <c r="A17" s="84">
        <v>7</v>
      </c>
      <c r="B17" s="163">
        <v>7</v>
      </c>
      <c r="C17" s="11" t="s">
        <v>189</v>
      </c>
      <c r="D17" s="13" t="s">
        <v>20</v>
      </c>
      <c r="E17" s="13" t="s">
        <v>113</v>
      </c>
      <c r="F17" s="108" t="s">
        <v>162</v>
      </c>
      <c r="G17" s="13" t="s">
        <v>113</v>
      </c>
      <c r="H17" s="108" t="s">
        <v>162</v>
      </c>
      <c r="I17" s="108" t="s">
        <v>162</v>
      </c>
    </row>
    <row r="18" spans="1:11" s="85" customFormat="1" ht="12.9" customHeight="1" x14ac:dyDescent="0.3">
      <c r="A18" s="84">
        <v>8</v>
      </c>
      <c r="B18" s="163">
        <v>8</v>
      </c>
      <c r="C18" s="11" t="s">
        <v>237</v>
      </c>
      <c r="D18" s="13" t="s">
        <v>20</v>
      </c>
      <c r="E18" s="13" t="s">
        <v>97</v>
      </c>
      <c r="F18" s="108" t="s">
        <v>162</v>
      </c>
      <c r="G18" s="13" t="s">
        <v>97</v>
      </c>
      <c r="H18" s="108" t="s">
        <v>162</v>
      </c>
      <c r="I18" s="108" t="s">
        <v>162</v>
      </c>
    </row>
    <row r="19" spans="1:11" s="85" customFormat="1" ht="12.9" customHeight="1" x14ac:dyDescent="0.3">
      <c r="A19" s="84">
        <v>9</v>
      </c>
      <c r="B19" s="163">
        <v>9</v>
      </c>
      <c r="C19" s="11" t="s">
        <v>55</v>
      </c>
      <c r="D19" s="12" t="s">
        <v>141</v>
      </c>
      <c r="E19" s="13" t="s">
        <v>144</v>
      </c>
      <c r="F19" s="14">
        <v>131100</v>
      </c>
      <c r="G19" s="13" t="s">
        <v>144</v>
      </c>
      <c r="H19" s="104">
        <v>136728</v>
      </c>
      <c r="I19" s="109">
        <f t="shared" ref="I19:I25" si="0">SUM(H19-F19)</f>
        <v>5628</v>
      </c>
    </row>
    <row r="20" spans="1:11" s="85" customFormat="1" ht="12.9" customHeight="1" x14ac:dyDescent="0.3">
      <c r="A20" s="84">
        <v>10</v>
      </c>
      <c r="B20" s="163">
        <v>10</v>
      </c>
      <c r="C20" s="11" t="s">
        <v>56</v>
      </c>
      <c r="D20" s="13" t="s">
        <v>20</v>
      </c>
      <c r="E20" s="13" t="s">
        <v>280</v>
      </c>
      <c r="F20" s="105" t="s">
        <v>235</v>
      </c>
      <c r="G20" s="13" t="s">
        <v>280</v>
      </c>
      <c r="H20" s="105" t="s">
        <v>235</v>
      </c>
      <c r="I20" s="108" t="s">
        <v>162</v>
      </c>
    </row>
    <row r="21" spans="1:11" s="85" customFormat="1" ht="12.9" customHeight="1" x14ac:dyDescent="0.3">
      <c r="A21" s="84">
        <v>11</v>
      </c>
      <c r="B21" s="163">
        <v>11</v>
      </c>
      <c r="C21" s="11" t="s">
        <v>138</v>
      </c>
      <c r="D21" s="12" t="s">
        <v>286</v>
      </c>
      <c r="E21" s="13" t="s">
        <v>108</v>
      </c>
      <c r="F21" s="14">
        <v>160404</v>
      </c>
      <c r="G21" s="13" t="s">
        <v>108</v>
      </c>
      <c r="H21" s="104">
        <v>167247</v>
      </c>
      <c r="I21" s="105">
        <f>SUM(H21-F21)</f>
        <v>6843</v>
      </c>
    </row>
    <row r="22" spans="1:11" s="85" customFormat="1" ht="12.9" customHeight="1" x14ac:dyDescent="0.3">
      <c r="A22" s="84">
        <v>12</v>
      </c>
      <c r="B22" s="163">
        <v>12</v>
      </c>
      <c r="C22" s="11" t="s">
        <v>139</v>
      </c>
      <c r="D22" s="12" t="s">
        <v>287</v>
      </c>
      <c r="E22" s="13" t="s">
        <v>211</v>
      </c>
      <c r="F22" s="14">
        <v>130104</v>
      </c>
      <c r="G22" s="13" t="s">
        <v>211</v>
      </c>
      <c r="H22" s="104">
        <v>135693</v>
      </c>
      <c r="I22" s="105">
        <f>SUM(H22-F22)</f>
        <v>5589</v>
      </c>
    </row>
    <row r="23" spans="1:11" s="85" customFormat="1" ht="12.9" customHeight="1" x14ac:dyDescent="0.3">
      <c r="A23" s="84">
        <v>13</v>
      </c>
      <c r="B23" s="163">
        <v>13</v>
      </c>
      <c r="C23" s="11" t="s">
        <v>56</v>
      </c>
      <c r="D23" s="12" t="s">
        <v>161</v>
      </c>
      <c r="E23" s="13" t="s">
        <v>210</v>
      </c>
      <c r="F23" s="14">
        <v>119904</v>
      </c>
      <c r="G23" s="13" t="s">
        <v>210</v>
      </c>
      <c r="H23" s="104">
        <v>124992</v>
      </c>
      <c r="I23" s="105">
        <f>SUM(H23-F23)</f>
        <v>5088</v>
      </c>
    </row>
    <row r="24" spans="1:11" s="85" customFormat="1" ht="12.9" customHeight="1" x14ac:dyDescent="0.3">
      <c r="A24" s="84">
        <v>14</v>
      </c>
      <c r="B24" s="163">
        <v>14</v>
      </c>
      <c r="C24" s="11" t="s">
        <v>56</v>
      </c>
      <c r="D24" s="13" t="s">
        <v>20</v>
      </c>
      <c r="E24" s="13" t="s">
        <v>63</v>
      </c>
      <c r="F24" s="105" t="s">
        <v>235</v>
      </c>
      <c r="G24" s="13" t="s">
        <v>63</v>
      </c>
      <c r="H24" s="105" t="s">
        <v>235</v>
      </c>
      <c r="I24" s="107">
        <f>SUM(H24-F24)</f>
        <v>0</v>
      </c>
    </row>
    <row r="25" spans="1:11" s="85" customFormat="1" ht="15" customHeight="1" x14ac:dyDescent="0.3">
      <c r="A25" s="84">
        <v>15</v>
      </c>
      <c r="B25" s="163">
        <v>15</v>
      </c>
      <c r="C25" s="11" t="s">
        <v>56</v>
      </c>
      <c r="D25" s="12" t="s">
        <v>159</v>
      </c>
      <c r="E25" s="13" t="s">
        <v>280</v>
      </c>
      <c r="F25" s="14">
        <v>118068</v>
      </c>
      <c r="G25" s="13" t="s">
        <v>280</v>
      </c>
      <c r="H25" s="104">
        <v>123093</v>
      </c>
      <c r="I25" s="105">
        <f t="shared" si="0"/>
        <v>5025</v>
      </c>
    </row>
    <row r="26" spans="1:11" s="85" customFormat="1" ht="12.9" customHeight="1" x14ac:dyDescent="0.3">
      <c r="A26" s="84"/>
      <c r="B26" s="163"/>
      <c r="C26" s="15" t="s">
        <v>238</v>
      </c>
      <c r="D26" s="13"/>
      <c r="E26" s="13"/>
      <c r="F26" s="11"/>
      <c r="G26" s="13"/>
      <c r="H26" s="110"/>
      <c r="I26" s="110"/>
    </row>
    <row r="27" spans="1:11" s="85" customFormat="1" ht="12.9" customHeight="1" x14ac:dyDescent="0.3">
      <c r="A27" s="84">
        <v>16</v>
      </c>
      <c r="B27" s="163">
        <v>16</v>
      </c>
      <c r="C27" s="11" t="s">
        <v>239</v>
      </c>
      <c r="D27" s="13" t="s">
        <v>20</v>
      </c>
      <c r="E27" s="13" t="s">
        <v>113</v>
      </c>
      <c r="F27" s="105" t="s">
        <v>235</v>
      </c>
      <c r="G27" s="13" t="s">
        <v>113</v>
      </c>
      <c r="H27" s="105" t="s">
        <v>235</v>
      </c>
      <c r="I27" s="108" t="s">
        <v>162</v>
      </c>
    </row>
    <row r="28" spans="1:11" s="85" customFormat="1" ht="15" customHeight="1" x14ac:dyDescent="0.3">
      <c r="A28" s="84">
        <v>17</v>
      </c>
      <c r="B28" s="163">
        <v>17</v>
      </c>
      <c r="C28" s="11" t="s">
        <v>240</v>
      </c>
      <c r="D28" s="13" t="s">
        <v>20</v>
      </c>
      <c r="E28" s="13" t="s">
        <v>27</v>
      </c>
      <c r="F28" s="105" t="s">
        <v>235</v>
      </c>
      <c r="G28" s="13" t="s">
        <v>27</v>
      </c>
      <c r="H28" s="105" t="s">
        <v>235</v>
      </c>
      <c r="I28" s="108" t="s">
        <v>162</v>
      </c>
    </row>
    <row r="29" spans="1:11" s="85" customFormat="1" ht="12.9" customHeight="1" x14ac:dyDescent="0.3">
      <c r="A29" s="84"/>
      <c r="B29" s="163"/>
      <c r="C29" s="15" t="s">
        <v>241</v>
      </c>
      <c r="D29" s="12"/>
      <c r="E29" s="13"/>
      <c r="F29" s="11"/>
      <c r="G29" s="13"/>
      <c r="H29" s="110"/>
      <c r="I29" s="110"/>
    </row>
    <row r="30" spans="1:11" s="85" customFormat="1" ht="12.9" customHeight="1" x14ac:dyDescent="0.3">
      <c r="A30" s="84">
        <v>18</v>
      </c>
      <c r="B30" s="163">
        <v>18</v>
      </c>
      <c r="C30" s="11" t="s">
        <v>190</v>
      </c>
      <c r="D30" s="12" t="s">
        <v>310</v>
      </c>
      <c r="E30" s="13" t="s">
        <v>106</v>
      </c>
      <c r="F30" s="14">
        <v>295332</v>
      </c>
      <c r="G30" s="13" t="s">
        <v>106</v>
      </c>
      <c r="H30" s="104">
        <v>309024</v>
      </c>
      <c r="I30" s="105">
        <f>SUM(H30-F30)</f>
        <v>13692</v>
      </c>
      <c r="K30" s="85" t="s">
        <v>29</v>
      </c>
    </row>
    <row r="31" spans="1:11" s="85" customFormat="1" ht="12.9" customHeight="1" x14ac:dyDescent="0.3">
      <c r="A31" s="84">
        <v>19</v>
      </c>
      <c r="B31" s="163">
        <v>19</v>
      </c>
      <c r="C31" s="11" t="s">
        <v>242</v>
      </c>
      <c r="D31" s="13" t="s">
        <v>20</v>
      </c>
      <c r="E31" s="13" t="s">
        <v>35</v>
      </c>
      <c r="F31" s="105" t="s">
        <v>235</v>
      </c>
      <c r="G31" s="13" t="s">
        <v>35</v>
      </c>
      <c r="H31" s="105" t="s">
        <v>235</v>
      </c>
      <c r="I31" s="108" t="s">
        <v>162</v>
      </c>
    </row>
    <row r="32" spans="1:11" s="85" customFormat="1" ht="15" customHeight="1" x14ac:dyDescent="0.3">
      <c r="A32" s="84">
        <v>20</v>
      </c>
      <c r="B32" s="163">
        <v>20</v>
      </c>
      <c r="C32" s="11" t="s">
        <v>140</v>
      </c>
      <c r="D32" s="12" t="s">
        <v>288</v>
      </c>
      <c r="E32" s="13" t="s">
        <v>107</v>
      </c>
      <c r="F32" s="14">
        <v>158946</v>
      </c>
      <c r="G32" s="13" t="s">
        <v>107</v>
      </c>
      <c r="H32" s="104">
        <v>165753</v>
      </c>
      <c r="I32" s="105">
        <f>SUM(H32-F32)</f>
        <v>6807</v>
      </c>
    </row>
    <row r="33" spans="1:9" s="85" customFormat="1" ht="15" customHeight="1" x14ac:dyDescent="0.3">
      <c r="A33" s="86"/>
      <c r="B33" s="86"/>
      <c r="C33" s="87"/>
      <c r="D33" s="10" t="s">
        <v>142</v>
      </c>
      <c r="E33" s="16"/>
      <c r="F33" s="17">
        <f>SUM(F9:F32)</f>
        <v>3018102</v>
      </c>
      <c r="G33" s="16"/>
      <c r="H33" s="111">
        <f>SUM(H9:H32)</f>
        <v>3130425</v>
      </c>
      <c r="I33" s="112">
        <f>SUM(I9:I32)</f>
        <v>112323</v>
      </c>
    </row>
    <row r="34" spans="1:9" ht="12" customHeight="1" x14ac:dyDescent="0.3">
      <c r="A34" s="6" t="s">
        <v>13</v>
      </c>
      <c r="D34" s="6" t="s">
        <v>14</v>
      </c>
      <c r="G34" s="7" t="s">
        <v>16</v>
      </c>
    </row>
    <row r="35" spans="1:9" ht="12" customHeight="1" x14ac:dyDescent="0.3"/>
    <row r="36" spans="1:9" ht="12" customHeight="1" x14ac:dyDescent="0.3"/>
    <row r="37" spans="1:9" ht="12" customHeight="1" x14ac:dyDescent="0.3">
      <c r="A37" s="171" t="s">
        <v>158</v>
      </c>
      <c r="B37" s="171"/>
      <c r="C37" s="171"/>
      <c r="D37" s="171" t="s">
        <v>186</v>
      </c>
      <c r="E37" s="171"/>
      <c r="F37" s="171"/>
      <c r="H37" s="171" t="s">
        <v>158</v>
      </c>
      <c r="I37" s="171"/>
    </row>
    <row r="38" spans="1:9" ht="12" customHeight="1" x14ac:dyDescent="0.3">
      <c r="A38" s="180" t="s">
        <v>223</v>
      </c>
      <c r="B38" s="181"/>
      <c r="C38" s="181"/>
      <c r="D38" s="180" t="s">
        <v>200</v>
      </c>
      <c r="E38" s="181"/>
      <c r="F38" s="181"/>
      <c r="H38" s="180" t="s">
        <v>204</v>
      </c>
      <c r="I38" s="181"/>
    </row>
  </sheetData>
  <mergeCells count="18">
    <mergeCell ref="A37:C37"/>
    <mergeCell ref="D37:F37"/>
    <mergeCell ref="H37:I37"/>
    <mergeCell ref="A38:C38"/>
    <mergeCell ref="D38:F38"/>
    <mergeCell ref="H38:I38"/>
    <mergeCell ref="A1:B1"/>
    <mergeCell ref="A4:C4"/>
    <mergeCell ref="A2:I2"/>
    <mergeCell ref="A3:I3"/>
    <mergeCell ref="C6:C7"/>
    <mergeCell ref="E5:F5"/>
    <mergeCell ref="E6:F6"/>
    <mergeCell ref="G5:H5"/>
    <mergeCell ref="G6:H6"/>
    <mergeCell ref="A5:B6"/>
    <mergeCell ref="E4:F4"/>
    <mergeCell ref="G4:H4"/>
  </mergeCells>
  <pageMargins left="0.98" right="0.19" top="0.59055118110236227" bottom="0.11811023622047245" header="0" footer="0"/>
  <pageSetup paperSize="14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5"/>
  <sheetViews>
    <sheetView topLeftCell="A4" workbookViewId="0">
      <selection activeCell="L16" sqref="L16"/>
    </sheetView>
  </sheetViews>
  <sheetFormatPr defaultColWidth="9.109375" defaultRowHeight="14.4" x14ac:dyDescent="0.3"/>
  <cols>
    <col min="1" max="2" width="8.5546875" style="4" customWidth="1"/>
    <col min="3" max="3" width="33.44140625" style="4" customWidth="1"/>
    <col min="4" max="4" width="23" style="4" customWidth="1"/>
    <col min="5" max="9" width="15.6640625" style="4" customWidth="1"/>
    <col min="10" max="16384" width="9.109375" style="4"/>
  </cols>
  <sheetData>
    <row r="1" spans="1:9" ht="12.9" customHeight="1" x14ac:dyDescent="0.3">
      <c r="A1" s="6" t="s">
        <v>234</v>
      </c>
      <c r="I1" s="7" t="s">
        <v>233</v>
      </c>
    </row>
    <row r="2" spans="1:9" ht="12.9" customHeight="1" x14ac:dyDescent="0.3">
      <c r="A2" s="186" t="s">
        <v>314</v>
      </c>
      <c r="B2" s="186"/>
      <c r="C2" s="186"/>
      <c r="D2" s="186"/>
      <c r="E2" s="186"/>
      <c r="F2" s="186"/>
      <c r="G2" s="186"/>
      <c r="H2" s="186"/>
      <c r="I2" s="186"/>
    </row>
    <row r="3" spans="1:9" ht="12.9" customHeight="1" x14ac:dyDescent="0.3">
      <c r="A3" s="187" t="s">
        <v>146</v>
      </c>
      <c r="B3" s="187"/>
      <c r="C3" s="187"/>
      <c r="D3" s="187"/>
      <c r="E3" s="187"/>
      <c r="F3" s="187"/>
      <c r="G3" s="187"/>
      <c r="H3" s="187"/>
      <c r="I3" s="187"/>
    </row>
    <row r="4" spans="1:9" ht="12.9" customHeight="1" x14ac:dyDescent="0.3">
      <c r="A4" s="74"/>
      <c r="B4" s="74"/>
      <c r="C4" s="74"/>
      <c r="D4" s="74"/>
      <c r="E4" s="74"/>
      <c r="F4" s="74"/>
      <c r="G4" s="74"/>
      <c r="H4" s="74"/>
      <c r="I4" s="74"/>
    </row>
    <row r="5" spans="1:9" ht="15" customHeight="1" x14ac:dyDescent="0.3">
      <c r="A5" s="182" t="s">
        <v>152</v>
      </c>
      <c r="B5" s="182"/>
      <c r="C5" s="182"/>
      <c r="E5" s="179" t="s">
        <v>307</v>
      </c>
      <c r="F5" s="179"/>
      <c r="G5" s="179" t="s">
        <v>308</v>
      </c>
      <c r="H5" s="179"/>
      <c r="I5" s="85"/>
    </row>
    <row r="6" spans="1:9" ht="12.9" customHeight="1" x14ac:dyDescent="0.3">
      <c r="A6" s="175" t="s">
        <v>0</v>
      </c>
      <c r="B6" s="176"/>
      <c r="C6" s="5"/>
      <c r="D6" s="5"/>
      <c r="E6" s="183" t="s">
        <v>6</v>
      </c>
      <c r="F6" s="183"/>
      <c r="G6" s="183" t="s">
        <v>10</v>
      </c>
      <c r="H6" s="183"/>
      <c r="I6" s="5" t="s">
        <v>12</v>
      </c>
    </row>
    <row r="7" spans="1:9" ht="12.9" customHeight="1" x14ac:dyDescent="0.3">
      <c r="A7" s="177"/>
      <c r="B7" s="178"/>
      <c r="C7" s="173" t="s">
        <v>3</v>
      </c>
      <c r="D7" s="3" t="s">
        <v>4</v>
      </c>
      <c r="E7" s="183" t="s">
        <v>7</v>
      </c>
      <c r="F7" s="183"/>
      <c r="G7" s="183" t="s">
        <v>7</v>
      </c>
      <c r="H7" s="183"/>
      <c r="I7" s="3" t="s">
        <v>11</v>
      </c>
    </row>
    <row r="8" spans="1:9" ht="12.9" customHeight="1" x14ac:dyDescent="0.3">
      <c r="A8" s="3" t="s">
        <v>1</v>
      </c>
      <c r="B8" s="3" t="s">
        <v>2</v>
      </c>
      <c r="C8" s="173"/>
      <c r="D8" s="3" t="s">
        <v>5</v>
      </c>
      <c r="E8" s="3" t="s">
        <v>8</v>
      </c>
      <c r="F8" s="3" t="s">
        <v>9</v>
      </c>
      <c r="G8" s="3" t="s">
        <v>8</v>
      </c>
      <c r="H8" s="3" t="s">
        <v>9</v>
      </c>
      <c r="I8" s="3"/>
    </row>
    <row r="9" spans="1:9" ht="12.9" customHeight="1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customFormat="1" ht="12.9" customHeight="1" x14ac:dyDescent="0.3">
      <c r="A10" s="93"/>
      <c r="B10" s="93"/>
      <c r="C10" s="93"/>
      <c r="D10" s="93"/>
      <c r="E10" s="93"/>
      <c r="F10" s="93"/>
      <c r="G10" s="67"/>
      <c r="H10" s="93"/>
      <c r="I10" s="93"/>
    </row>
    <row r="11" spans="1:9" customFormat="1" ht="12.9" customHeight="1" x14ac:dyDescent="0.3">
      <c r="A11" s="94">
        <v>1</v>
      </c>
      <c r="B11" s="94">
        <v>1</v>
      </c>
      <c r="C11" s="20" t="s">
        <v>67</v>
      </c>
      <c r="D11" s="22" t="s">
        <v>72</v>
      </c>
      <c r="E11" s="21" t="s">
        <v>111</v>
      </c>
      <c r="F11" s="38">
        <v>857544</v>
      </c>
      <c r="G11" s="21" t="s">
        <v>111</v>
      </c>
      <c r="H11" s="149">
        <v>874368</v>
      </c>
      <c r="I11" s="150">
        <f>SUM(H11-F11)</f>
        <v>16824</v>
      </c>
    </row>
    <row r="12" spans="1:9" customFormat="1" ht="12.9" customHeight="1" x14ac:dyDescent="0.3">
      <c r="A12" s="94"/>
      <c r="B12" s="94"/>
      <c r="C12" s="1"/>
      <c r="D12" s="57"/>
      <c r="E12" s="21"/>
      <c r="F12" s="38"/>
      <c r="G12" s="21"/>
      <c r="H12" s="149"/>
      <c r="I12" s="151"/>
    </row>
    <row r="13" spans="1:9" customFormat="1" ht="12.9" customHeight="1" x14ac:dyDescent="0.3">
      <c r="A13" s="94">
        <v>2</v>
      </c>
      <c r="B13" s="94">
        <v>2</v>
      </c>
      <c r="C13" s="20" t="s">
        <v>68</v>
      </c>
      <c r="D13" s="22" t="s">
        <v>73</v>
      </c>
      <c r="E13" s="21" t="s">
        <v>83</v>
      </c>
      <c r="F13" s="38">
        <v>313212</v>
      </c>
      <c r="G13" s="21" t="s">
        <v>83</v>
      </c>
      <c r="H13" s="149">
        <v>326907</v>
      </c>
      <c r="I13" s="150">
        <f>SUM(H13-F13)</f>
        <v>13695</v>
      </c>
    </row>
    <row r="14" spans="1:9" customFormat="1" ht="12.9" customHeight="1" x14ac:dyDescent="0.3">
      <c r="A14" s="94"/>
      <c r="B14" s="94"/>
      <c r="C14" s="1"/>
      <c r="D14" s="57"/>
      <c r="E14" s="21"/>
      <c r="F14" s="38"/>
      <c r="G14" s="21"/>
      <c r="H14" s="149"/>
      <c r="I14" s="151"/>
    </row>
    <row r="15" spans="1:9" customFormat="1" ht="12.9" customHeight="1" x14ac:dyDescent="0.3">
      <c r="A15" s="94">
        <v>3</v>
      </c>
      <c r="B15" s="94">
        <v>3</v>
      </c>
      <c r="C15" s="20" t="s">
        <v>69</v>
      </c>
      <c r="D15" s="22" t="s">
        <v>170</v>
      </c>
      <c r="E15" s="21" t="s">
        <v>219</v>
      </c>
      <c r="F15" s="38">
        <v>223008</v>
      </c>
      <c r="G15" s="21" t="s">
        <v>219</v>
      </c>
      <c r="H15" s="149">
        <v>237024</v>
      </c>
      <c r="I15" s="150">
        <f>SUM(H15-F15)</f>
        <v>14016</v>
      </c>
    </row>
    <row r="16" spans="1:9" customFormat="1" ht="12.9" customHeight="1" x14ac:dyDescent="0.3">
      <c r="A16" s="94"/>
      <c r="B16" s="94"/>
      <c r="C16" s="1"/>
      <c r="D16" s="57"/>
      <c r="E16" s="21"/>
      <c r="F16" s="38"/>
      <c r="G16" s="21"/>
      <c r="H16" s="149"/>
      <c r="I16" s="151"/>
    </row>
    <row r="17" spans="1:9" customFormat="1" ht="12.9" customHeight="1" x14ac:dyDescent="0.3">
      <c r="A17" s="94">
        <v>4</v>
      </c>
      <c r="B17" s="94">
        <v>4</v>
      </c>
      <c r="C17" s="20" t="s">
        <v>70</v>
      </c>
      <c r="D17" s="22" t="s">
        <v>74</v>
      </c>
      <c r="E17" s="49" t="s">
        <v>218</v>
      </c>
      <c r="F17" s="38">
        <v>206004</v>
      </c>
      <c r="G17" s="49" t="s">
        <v>218</v>
      </c>
      <c r="H17" s="149">
        <v>220050</v>
      </c>
      <c r="I17" s="150">
        <f>SUM(H17-F17)</f>
        <v>14046</v>
      </c>
    </row>
    <row r="18" spans="1:9" customFormat="1" ht="12.9" customHeight="1" x14ac:dyDescent="0.3">
      <c r="A18" s="94"/>
      <c r="B18" s="94"/>
      <c r="C18" s="1"/>
      <c r="D18" s="57"/>
      <c r="E18" s="44"/>
      <c r="F18" s="50"/>
      <c r="G18" s="44"/>
      <c r="H18" s="152"/>
      <c r="I18" s="153"/>
    </row>
    <row r="19" spans="1:9" customFormat="1" ht="12.9" customHeight="1" x14ac:dyDescent="0.3">
      <c r="A19" s="94">
        <v>5</v>
      </c>
      <c r="B19" s="94">
        <v>5</v>
      </c>
      <c r="C19" s="20" t="s">
        <v>71</v>
      </c>
      <c r="D19" s="22" t="s">
        <v>75</v>
      </c>
      <c r="E19" s="21" t="s">
        <v>281</v>
      </c>
      <c r="F19" s="38">
        <v>161856</v>
      </c>
      <c r="G19" s="21" t="s">
        <v>281</v>
      </c>
      <c r="H19" s="149">
        <v>168759</v>
      </c>
      <c r="I19" s="150">
        <f>SUM(H19-F19)</f>
        <v>6903</v>
      </c>
    </row>
    <row r="20" spans="1:9" customFormat="1" ht="12.9" customHeight="1" x14ac:dyDescent="0.3">
      <c r="A20" s="94"/>
      <c r="B20" s="94"/>
      <c r="C20" s="20"/>
      <c r="D20" s="22"/>
      <c r="E20" s="21"/>
      <c r="F20" s="38"/>
      <c r="G20" s="21"/>
      <c r="H20" s="149"/>
      <c r="I20" s="149"/>
    </row>
    <row r="21" spans="1:9" customFormat="1" ht="12.9" customHeight="1" x14ac:dyDescent="0.3">
      <c r="A21" s="94">
        <v>6</v>
      </c>
      <c r="B21" s="94">
        <v>6</v>
      </c>
      <c r="C21" s="20" t="s">
        <v>55</v>
      </c>
      <c r="D21" s="21" t="s">
        <v>20</v>
      </c>
      <c r="E21" s="49" t="s">
        <v>47</v>
      </c>
      <c r="F21" s="64">
        <v>0</v>
      </c>
      <c r="G21" s="49" t="s">
        <v>47</v>
      </c>
      <c r="H21" s="133">
        <v>0</v>
      </c>
      <c r="I21" s="150">
        <f>SUM(H21-F21)</f>
        <v>0</v>
      </c>
    </row>
    <row r="22" spans="1:9" customFormat="1" ht="12.9" customHeight="1" x14ac:dyDescent="0.3">
      <c r="A22" s="94"/>
      <c r="B22" s="94"/>
      <c r="C22" s="81"/>
      <c r="D22" s="21"/>
      <c r="E22" s="82"/>
      <c r="F22" s="38"/>
      <c r="G22" s="82"/>
      <c r="H22" s="149"/>
      <c r="I22" s="154"/>
    </row>
    <row r="23" spans="1:9" customFormat="1" ht="12.9" customHeight="1" x14ac:dyDescent="0.3">
      <c r="A23" s="94">
        <v>7</v>
      </c>
      <c r="B23" s="94">
        <v>7</v>
      </c>
      <c r="C23" s="81" t="s">
        <v>258</v>
      </c>
      <c r="D23" s="21" t="s">
        <v>20</v>
      </c>
      <c r="E23" s="49" t="s">
        <v>47</v>
      </c>
      <c r="F23" s="64">
        <v>124260</v>
      </c>
      <c r="G23" s="49" t="s">
        <v>47</v>
      </c>
      <c r="H23" s="133">
        <v>129600</v>
      </c>
      <c r="I23" s="150">
        <f>SUM(H23-F23)</f>
        <v>5340</v>
      </c>
    </row>
    <row r="24" spans="1:9" customFormat="1" ht="12.9" customHeight="1" x14ac:dyDescent="0.3">
      <c r="A24" s="94"/>
      <c r="B24" s="94"/>
      <c r="C24" s="20"/>
      <c r="D24" s="22"/>
      <c r="E24" s="21"/>
      <c r="F24" s="38"/>
      <c r="G24" s="21"/>
      <c r="H24" s="149"/>
      <c r="I24" s="149"/>
    </row>
    <row r="25" spans="1:9" customFormat="1" ht="12.9" customHeight="1" x14ac:dyDescent="0.3">
      <c r="A25" s="94">
        <v>6</v>
      </c>
      <c r="B25" s="94">
        <v>6</v>
      </c>
      <c r="C25" s="51" t="s">
        <v>171</v>
      </c>
      <c r="D25" s="22" t="s">
        <v>172</v>
      </c>
      <c r="E25" s="49" t="s">
        <v>184</v>
      </c>
      <c r="F25" s="38">
        <v>125232</v>
      </c>
      <c r="G25" s="49" t="s">
        <v>184</v>
      </c>
      <c r="H25" s="149">
        <v>130599</v>
      </c>
      <c r="I25" s="150">
        <f>SUM(H25-F25)</f>
        <v>5367</v>
      </c>
    </row>
    <row r="26" spans="1:9" customFormat="1" ht="12.9" customHeight="1" x14ac:dyDescent="0.3">
      <c r="A26" s="94"/>
      <c r="B26" s="94"/>
      <c r="C26" s="51"/>
      <c r="D26" s="22"/>
      <c r="E26" s="68"/>
      <c r="F26" s="69"/>
      <c r="G26" s="68"/>
      <c r="H26" s="155"/>
      <c r="I26" s="135"/>
    </row>
    <row r="27" spans="1:9" customFormat="1" ht="15" customHeight="1" x14ac:dyDescent="0.3">
      <c r="A27" s="97"/>
      <c r="B27" s="97"/>
      <c r="C27" s="97"/>
      <c r="D27" s="97"/>
      <c r="E27" s="36"/>
      <c r="F27" s="52">
        <f>SUM(F11:F25)</f>
        <v>2011116</v>
      </c>
      <c r="G27" s="36"/>
      <c r="H27" s="156">
        <f>SUM(H11:H25)</f>
        <v>2087307</v>
      </c>
      <c r="I27" s="157">
        <f>SUM(H27-F27)</f>
        <v>76191</v>
      </c>
    </row>
    <row r="28" spans="1:9" ht="15" customHeight="1" x14ac:dyDescent="0.3">
      <c r="A28" s="32"/>
      <c r="B28" s="32"/>
      <c r="C28" s="32"/>
      <c r="D28" s="32"/>
      <c r="E28" s="80"/>
      <c r="F28" s="78"/>
      <c r="G28" s="80"/>
      <c r="H28" s="78"/>
      <c r="I28" s="78"/>
    </row>
    <row r="29" spans="1:9" ht="15" customHeight="1" x14ac:dyDescent="0.3">
      <c r="A29" s="32"/>
      <c r="B29" s="32"/>
      <c r="C29" s="32"/>
      <c r="D29" s="32"/>
      <c r="E29" s="80"/>
      <c r="F29" s="78"/>
      <c r="G29" s="80"/>
      <c r="H29" s="78"/>
      <c r="I29" s="78"/>
    </row>
    <row r="30" spans="1:9" ht="12.9" customHeight="1" x14ac:dyDescent="0.3"/>
    <row r="31" spans="1:9" ht="12.9" customHeight="1" x14ac:dyDescent="0.3">
      <c r="A31" s="6" t="s">
        <v>13</v>
      </c>
      <c r="B31" s="6"/>
      <c r="C31" s="6"/>
      <c r="D31" s="6" t="s">
        <v>14</v>
      </c>
      <c r="E31" s="6"/>
      <c r="F31" s="6"/>
      <c r="G31" s="7" t="s">
        <v>16</v>
      </c>
      <c r="H31" s="6"/>
      <c r="I31" s="6"/>
    </row>
    <row r="32" spans="1:9" ht="12.9" customHeight="1" x14ac:dyDescent="0.3">
      <c r="A32" s="6"/>
      <c r="B32" s="6"/>
      <c r="C32" s="6"/>
      <c r="D32" s="6"/>
      <c r="E32" s="6"/>
      <c r="F32" s="6"/>
      <c r="G32" s="6"/>
      <c r="H32" s="6"/>
      <c r="I32" s="6"/>
    </row>
    <row r="33" spans="1:9" ht="12.9" customHeight="1" x14ac:dyDescent="0.3">
      <c r="A33" s="6"/>
      <c r="B33" s="6"/>
      <c r="C33" s="6"/>
      <c r="D33" s="6"/>
      <c r="E33" s="6"/>
      <c r="F33" s="6"/>
      <c r="G33" s="6"/>
      <c r="H33" s="6"/>
      <c r="I33" s="6"/>
    </row>
    <row r="34" spans="1:9" ht="12.9" customHeight="1" x14ac:dyDescent="0.3">
      <c r="A34" s="171" t="s">
        <v>230</v>
      </c>
      <c r="B34" s="171"/>
      <c r="C34" s="171"/>
      <c r="D34" s="171" t="s">
        <v>186</v>
      </c>
      <c r="E34" s="171"/>
      <c r="F34" s="171"/>
      <c r="G34" s="6"/>
      <c r="H34" s="171" t="s">
        <v>158</v>
      </c>
      <c r="I34" s="171"/>
    </row>
    <row r="35" spans="1:9" ht="12.9" customHeight="1" x14ac:dyDescent="0.3">
      <c r="A35" s="180" t="s">
        <v>223</v>
      </c>
      <c r="B35" s="181"/>
      <c r="C35" s="181"/>
      <c r="D35" s="180" t="s">
        <v>200</v>
      </c>
      <c r="E35" s="181"/>
      <c r="F35" s="181"/>
      <c r="G35" s="6"/>
      <c r="H35" s="180" t="s">
        <v>204</v>
      </c>
      <c r="I35" s="181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  <mergeCell ref="D35:F35"/>
    <mergeCell ref="H35:I35"/>
    <mergeCell ref="A5:C5"/>
    <mergeCell ref="A34:C34"/>
    <mergeCell ref="D34:F34"/>
    <mergeCell ref="H34:I34"/>
    <mergeCell ref="A35:C35"/>
  </mergeCells>
  <pageMargins left="0.98" right="0.25" top="0.74803149606299213" bottom="0.23622047244094491" header="0.13" footer="0"/>
  <pageSetup paperSize="14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2"/>
  <sheetViews>
    <sheetView workbookViewId="0">
      <selection activeCell="N14" sqref="N14"/>
    </sheetView>
  </sheetViews>
  <sheetFormatPr defaultColWidth="9.109375" defaultRowHeight="14.4" x14ac:dyDescent="0.3"/>
  <cols>
    <col min="1" max="2" width="8.5546875" style="6" customWidth="1"/>
    <col min="3" max="3" width="32.44140625" style="6" customWidth="1"/>
    <col min="4" max="4" width="23.5546875" style="6" customWidth="1"/>
    <col min="5" max="5" width="15.6640625" style="6" customWidth="1"/>
    <col min="6" max="6" width="15.88671875" style="6" customWidth="1"/>
    <col min="7" max="9" width="15.6640625" style="6" customWidth="1"/>
    <col min="10" max="16384" width="9.109375" style="6"/>
  </cols>
  <sheetData>
    <row r="1" spans="1:9" ht="9.9" customHeight="1" x14ac:dyDescent="0.3">
      <c r="A1" s="6" t="s">
        <v>234</v>
      </c>
      <c r="I1" s="7" t="s">
        <v>233</v>
      </c>
    </row>
    <row r="2" spans="1:9" ht="12" customHeight="1" x14ac:dyDescent="0.3">
      <c r="A2" s="171" t="s">
        <v>314</v>
      </c>
      <c r="B2" s="171"/>
      <c r="C2" s="171"/>
      <c r="D2" s="171"/>
      <c r="E2" s="171"/>
      <c r="F2" s="171"/>
      <c r="G2" s="171"/>
      <c r="H2" s="171"/>
      <c r="I2" s="171"/>
    </row>
    <row r="3" spans="1:9" ht="12" customHeight="1" x14ac:dyDescent="0.3">
      <c r="A3" s="181" t="s">
        <v>146</v>
      </c>
      <c r="B3" s="181"/>
      <c r="C3" s="181"/>
      <c r="D3" s="181"/>
      <c r="E3" s="181"/>
      <c r="F3" s="181"/>
      <c r="G3" s="181"/>
      <c r="H3" s="181"/>
      <c r="I3" s="181"/>
    </row>
    <row r="4" spans="1:9" ht="15" customHeight="1" x14ac:dyDescent="0.3">
      <c r="A4" s="170" t="s">
        <v>197</v>
      </c>
      <c r="B4" s="170"/>
      <c r="C4" s="170"/>
      <c r="E4" s="179" t="s">
        <v>307</v>
      </c>
      <c r="F4" s="179"/>
      <c r="G4" s="179" t="s">
        <v>308</v>
      </c>
      <c r="H4" s="179"/>
      <c r="I4" s="85"/>
    </row>
    <row r="5" spans="1:9" ht="9.9" customHeight="1" x14ac:dyDescent="0.3">
      <c r="A5" s="175" t="s">
        <v>0</v>
      </c>
      <c r="B5" s="176"/>
      <c r="C5" s="8"/>
      <c r="D5" s="8"/>
      <c r="E5" s="174" t="s">
        <v>6</v>
      </c>
      <c r="F5" s="174"/>
      <c r="G5" s="174" t="s">
        <v>10</v>
      </c>
      <c r="H5" s="174"/>
      <c r="I5" s="8" t="s">
        <v>12</v>
      </c>
    </row>
    <row r="6" spans="1:9" ht="9.9" customHeight="1" x14ac:dyDescent="0.3">
      <c r="A6" s="177"/>
      <c r="B6" s="178"/>
      <c r="C6" s="173" t="s">
        <v>3</v>
      </c>
      <c r="D6" s="73" t="s">
        <v>4</v>
      </c>
      <c r="E6" s="174" t="s">
        <v>7</v>
      </c>
      <c r="F6" s="174"/>
      <c r="G6" s="174" t="s">
        <v>7</v>
      </c>
      <c r="H6" s="174"/>
      <c r="I6" s="73" t="s">
        <v>11</v>
      </c>
    </row>
    <row r="7" spans="1:9" ht="9.9" customHeight="1" x14ac:dyDescent="0.3">
      <c r="A7" s="73" t="s">
        <v>1</v>
      </c>
      <c r="B7" s="73" t="s">
        <v>2</v>
      </c>
      <c r="C7" s="173"/>
      <c r="D7" s="73" t="s">
        <v>5</v>
      </c>
      <c r="E7" s="73" t="s">
        <v>8</v>
      </c>
      <c r="F7" s="73" t="s">
        <v>9</v>
      </c>
      <c r="G7" s="73" t="s">
        <v>8</v>
      </c>
      <c r="H7" s="73" t="s">
        <v>9</v>
      </c>
      <c r="I7" s="73"/>
    </row>
    <row r="8" spans="1:9" ht="9.9" customHeigh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s="85" customFormat="1" ht="7.5" customHeight="1" x14ac:dyDescent="0.3">
      <c r="A9" s="89"/>
      <c r="B9" s="89"/>
      <c r="C9" s="89"/>
      <c r="D9" s="89"/>
      <c r="E9" s="89"/>
      <c r="F9" s="89"/>
      <c r="G9" s="89"/>
      <c r="H9" s="89"/>
      <c r="I9" s="89"/>
    </row>
    <row r="10" spans="1:9" s="85" customFormat="1" ht="12" customHeight="1" x14ac:dyDescent="0.3">
      <c r="A10" s="84">
        <v>1</v>
      </c>
      <c r="B10" s="84">
        <v>1</v>
      </c>
      <c r="C10" s="11" t="s">
        <v>259</v>
      </c>
      <c r="D10" s="84" t="s">
        <v>20</v>
      </c>
      <c r="E10" s="13" t="s">
        <v>34</v>
      </c>
      <c r="F10" s="53">
        <v>0</v>
      </c>
      <c r="G10" s="13" t="s">
        <v>34</v>
      </c>
      <c r="H10" s="158">
        <v>0</v>
      </c>
      <c r="I10" s="158">
        <v>0</v>
      </c>
    </row>
    <row r="11" spans="1:9" s="85" customFormat="1" ht="7.5" customHeight="1" x14ac:dyDescent="0.3">
      <c r="A11" s="84"/>
      <c r="B11" s="84"/>
      <c r="C11" s="34"/>
      <c r="D11" s="34"/>
      <c r="E11" s="34"/>
      <c r="F11" s="34"/>
      <c r="G11" s="34"/>
      <c r="H11" s="34"/>
      <c r="I11" s="34"/>
    </row>
    <row r="12" spans="1:9" s="85" customFormat="1" ht="12" customHeight="1" x14ac:dyDescent="0.3">
      <c r="A12" s="84">
        <v>2</v>
      </c>
      <c r="B12" s="84">
        <v>2</v>
      </c>
      <c r="C12" s="11" t="s">
        <v>54</v>
      </c>
      <c r="D12" s="84" t="s">
        <v>20</v>
      </c>
      <c r="E12" s="13" t="s">
        <v>27</v>
      </c>
      <c r="F12" s="14">
        <v>139716</v>
      </c>
      <c r="G12" s="13" t="s">
        <v>27</v>
      </c>
      <c r="H12" s="146">
        <v>145800</v>
      </c>
      <c r="I12" s="146">
        <f>SUM(H12-F12)</f>
        <v>6084</v>
      </c>
    </row>
    <row r="13" spans="1:9" s="85" customFormat="1" ht="7.8" customHeight="1" x14ac:dyDescent="0.3">
      <c r="A13" s="84"/>
      <c r="B13" s="84"/>
      <c r="C13" s="11"/>
      <c r="D13" s="34"/>
      <c r="E13" s="13"/>
      <c r="F13" s="14"/>
      <c r="G13" s="13"/>
      <c r="H13" s="146"/>
      <c r="I13" s="147"/>
    </row>
    <row r="14" spans="1:9" s="85" customFormat="1" ht="12" customHeight="1" x14ac:dyDescent="0.3">
      <c r="A14" s="84">
        <v>3</v>
      </c>
      <c r="B14" s="84">
        <v>3</v>
      </c>
      <c r="C14" s="11" t="s">
        <v>54</v>
      </c>
      <c r="D14" s="84" t="s">
        <v>20</v>
      </c>
      <c r="E14" s="13" t="s">
        <v>27</v>
      </c>
      <c r="F14" s="53">
        <v>0</v>
      </c>
      <c r="G14" s="13" t="s">
        <v>27</v>
      </c>
      <c r="H14" s="158">
        <v>0</v>
      </c>
      <c r="I14" s="158">
        <v>0</v>
      </c>
    </row>
    <row r="15" spans="1:9" s="85" customFormat="1" ht="7.5" customHeight="1" x14ac:dyDescent="0.3">
      <c r="A15" s="84"/>
      <c r="B15" s="84"/>
      <c r="C15" s="34"/>
      <c r="D15" s="34"/>
      <c r="E15" s="13"/>
      <c r="F15" s="14"/>
      <c r="G15" s="13"/>
      <c r="H15" s="146"/>
      <c r="I15" s="147"/>
    </row>
    <row r="16" spans="1:9" s="85" customFormat="1" ht="12" customHeight="1" x14ac:dyDescent="0.3">
      <c r="A16" s="84">
        <v>4</v>
      </c>
      <c r="B16" s="84">
        <v>4</v>
      </c>
      <c r="C16" s="11" t="s">
        <v>55</v>
      </c>
      <c r="D16" s="56" t="s">
        <v>173</v>
      </c>
      <c r="E16" s="13" t="s">
        <v>144</v>
      </c>
      <c r="F16" s="46">
        <v>131100</v>
      </c>
      <c r="G16" s="13" t="s">
        <v>144</v>
      </c>
      <c r="H16" s="147">
        <v>136728</v>
      </c>
      <c r="I16" s="147">
        <f>SUM(H16-F16)</f>
        <v>5628</v>
      </c>
    </row>
    <row r="17" spans="1:12" s="85" customFormat="1" ht="7.5" customHeight="1" x14ac:dyDescent="0.3">
      <c r="A17" s="84"/>
      <c r="B17" s="84"/>
      <c r="C17" s="11"/>
      <c r="D17" s="34"/>
      <c r="E17" s="13"/>
      <c r="F17" s="14"/>
      <c r="G17" s="13"/>
      <c r="H17" s="146"/>
      <c r="I17" s="159"/>
    </row>
    <row r="18" spans="1:12" s="85" customFormat="1" ht="12" customHeight="1" x14ac:dyDescent="0.3">
      <c r="A18" s="84">
        <v>5</v>
      </c>
      <c r="B18" s="84">
        <v>5</v>
      </c>
      <c r="C18" s="11" t="s">
        <v>56</v>
      </c>
      <c r="D18" s="34" t="s">
        <v>59</v>
      </c>
      <c r="E18" s="13" t="s">
        <v>62</v>
      </c>
      <c r="F18" s="14">
        <v>123624</v>
      </c>
      <c r="G18" s="13" t="s">
        <v>62</v>
      </c>
      <c r="H18" s="146">
        <v>128871</v>
      </c>
      <c r="I18" s="147">
        <f>SUM(H18-F18)</f>
        <v>5247</v>
      </c>
    </row>
    <row r="19" spans="1:12" s="85" customFormat="1" ht="7.5" customHeight="1" x14ac:dyDescent="0.3">
      <c r="A19" s="84"/>
      <c r="B19" s="84"/>
      <c r="C19" s="11"/>
      <c r="D19" s="34"/>
      <c r="E19" s="13"/>
      <c r="F19" s="14"/>
      <c r="G19" s="13"/>
      <c r="H19" s="146"/>
      <c r="I19" s="84"/>
    </row>
    <row r="20" spans="1:12" s="85" customFormat="1" ht="12" customHeight="1" x14ac:dyDescent="0.3">
      <c r="A20" s="84">
        <v>6</v>
      </c>
      <c r="B20" s="84">
        <v>6</v>
      </c>
      <c r="C20" s="11" t="s">
        <v>56</v>
      </c>
      <c r="D20" s="56" t="s">
        <v>175</v>
      </c>
      <c r="E20" s="13" t="s">
        <v>63</v>
      </c>
      <c r="F20" s="14">
        <v>117168</v>
      </c>
      <c r="G20" s="13" t="s">
        <v>63</v>
      </c>
      <c r="H20" s="146">
        <v>122148</v>
      </c>
      <c r="I20" s="147">
        <f>SUM(H20-F20)</f>
        <v>4980</v>
      </c>
    </row>
    <row r="21" spans="1:12" s="85" customFormat="1" ht="7.5" customHeight="1" x14ac:dyDescent="0.3">
      <c r="A21" s="84"/>
      <c r="B21" s="84"/>
      <c r="C21" s="11"/>
      <c r="D21" s="34"/>
      <c r="E21" s="13"/>
      <c r="F21" s="11"/>
      <c r="G21" s="13"/>
      <c r="H21" s="34"/>
      <c r="I21" s="84"/>
    </row>
    <row r="22" spans="1:12" s="85" customFormat="1" ht="12" customHeight="1" x14ac:dyDescent="0.3">
      <c r="A22" s="84">
        <v>7</v>
      </c>
      <c r="B22" s="84">
        <v>7</v>
      </c>
      <c r="C22" s="11" t="s">
        <v>56</v>
      </c>
      <c r="D22" s="34" t="s">
        <v>201</v>
      </c>
      <c r="E22" s="13" t="s">
        <v>62</v>
      </c>
      <c r="F22" s="14">
        <v>123624</v>
      </c>
      <c r="G22" s="13" t="s">
        <v>62</v>
      </c>
      <c r="H22" s="146">
        <v>128871</v>
      </c>
      <c r="I22" s="147">
        <f>SUM(H22-F22)</f>
        <v>5247</v>
      </c>
      <c r="L22" s="85" t="s">
        <v>29</v>
      </c>
    </row>
    <row r="23" spans="1:12" s="85" customFormat="1" ht="7.5" customHeight="1" x14ac:dyDescent="0.3">
      <c r="A23" s="84"/>
      <c r="B23" s="84"/>
      <c r="C23" s="11"/>
      <c r="D23" s="34"/>
      <c r="E23" s="13"/>
      <c r="F23" s="11"/>
      <c r="G23" s="13"/>
      <c r="H23" s="34"/>
      <c r="I23" s="84"/>
    </row>
    <row r="24" spans="1:12" s="85" customFormat="1" ht="12" customHeight="1" x14ac:dyDescent="0.3">
      <c r="A24" s="84">
        <v>8</v>
      </c>
      <c r="B24" s="84">
        <v>8</v>
      </c>
      <c r="C24" s="11" t="s">
        <v>299</v>
      </c>
      <c r="D24" s="56" t="s">
        <v>206</v>
      </c>
      <c r="E24" s="13" t="s">
        <v>280</v>
      </c>
      <c r="F24" s="53">
        <v>118068</v>
      </c>
      <c r="G24" s="13" t="s">
        <v>280</v>
      </c>
      <c r="H24" s="158">
        <v>123093</v>
      </c>
      <c r="I24" s="147">
        <f>SUM(H24-F24)</f>
        <v>5025</v>
      </c>
    </row>
    <row r="25" spans="1:12" s="85" customFormat="1" ht="7.5" customHeight="1" x14ac:dyDescent="0.25">
      <c r="A25" s="84"/>
      <c r="B25" s="84"/>
      <c r="C25" s="11"/>
      <c r="D25" s="99"/>
      <c r="E25" s="47"/>
      <c r="F25" s="29"/>
      <c r="G25" s="47"/>
      <c r="H25" s="118"/>
      <c r="I25" s="160"/>
    </row>
    <row r="26" spans="1:12" s="85" customFormat="1" ht="12" customHeight="1" x14ac:dyDescent="0.3">
      <c r="A26" s="84">
        <v>9</v>
      </c>
      <c r="B26" s="84">
        <v>9</v>
      </c>
      <c r="C26" s="11" t="s">
        <v>57</v>
      </c>
      <c r="D26" s="34" t="s">
        <v>174</v>
      </c>
      <c r="E26" s="13" t="s">
        <v>64</v>
      </c>
      <c r="F26" s="14">
        <v>116556</v>
      </c>
      <c r="G26" s="13" t="s">
        <v>64</v>
      </c>
      <c r="H26" s="146">
        <v>121437</v>
      </c>
      <c r="I26" s="147">
        <f>SUM(H26-F26)</f>
        <v>4881</v>
      </c>
    </row>
    <row r="27" spans="1:12" s="85" customFormat="1" ht="7.5" customHeight="1" x14ac:dyDescent="0.3">
      <c r="A27" s="84"/>
      <c r="B27" s="84"/>
      <c r="C27" s="11"/>
      <c r="D27" s="34"/>
      <c r="E27" s="13"/>
      <c r="F27" s="11"/>
      <c r="G27" s="13"/>
      <c r="H27" s="34"/>
      <c r="I27" s="146"/>
    </row>
    <row r="28" spans="1:12" s="85" customFormat="1" ht="12" customHeight="1" x14ac:dyDescent="0.3">
      <c r="A28" s="84">
        <v>10</v>
      </c>
      <c r="B28" s="84">
        <v>10</v>
      </c>
      <c r="C28" s="11" t="s">
        <v>58</v>
      </c>
      <c r="D28" s="34" t="s">
        <v>60</v>
      </c>
      <c r="E28" s="13" t="s">
        <v>181</v>
      </c>
      <c r="F28" s="14">
        <v>105708</v>
      </c>
      <c r="G28" s="13" t="s">
        <v>181</v>
      </c>
      <c r="H28" s="146">
        <v>110124</v>
      </c>
      <c r="I28" s="147">
        <f>SUM(H28-F28)</f>
        <v>4416</v>
      </c>
    </row>
    <row r="29" spans="1:12" s="85" customFormat="1" ht="7.5" customHeight="1" x14ac:dyDescent="0.3">
      <c r="A29" s="84"/>
      <c r="B29" s="84"/>
      <c r="C29" s="11"/>
      <c r="D29" s="34"/>
      <c r="E29" s="13"/>
      <c r="F29" s="14"/>
      <c r="G29" s="13"/>
      <c r="H29" s="146"/>
      <c r="I29" s="84"/>
    </row>
    <row r="30" spans="1:12" s="85" customFormat="1" ht="12" customHeight="1" x14ac:dyDescent="0.3">
      <c r="A30" s="84">
        <v>11</v>
      </c>
      <c r="B30" s="84">
        <v>11</v>
      </c>
      <c r="C30" s="11" t="s">
        <v>58</v>
      </c>
      <c r="D30" s="34" t="s">
        <v>221</v>
      </c>
      <c r="E30" s="13" t="s">
        <v>65</v>
      </c>
      <c r="F30" s="14">
        <v>103956</v>
      </c>
      <c r="G30" s="13" t="s">
        <v>65</v>
      </c>
      <c r="H30" s="146">
        <v>108306</v>
      </c>
      <c r="I30" s="147">
        <f>SUM(H30-F30)</f>
        <v>4350</v>
      </c>
    </row>
    <row r="31" spans="1:12" s="85" customFormat="1" ht="9.9" customHeight="1" x14ac:dyDescent="0.3">
      <c r="A31" s="84"/>
      <c r="B31" s="84"/>
      <c r="C31" s="34"/>
      <c r="D31" s="34"/>
      <c r="E31" s="47"/>
      <c r="F31" s="29"/>
      <c r="G31" s="47"/>
      <c r="H31" s="118"/>
      <c r="I31" s="160"/>
    </row>
    <row r="32" spans="1:12" s="85" customFormat="1" ht="12" customHeight="1" x14ac:dyDescent="0.3">
      <c r="A32" s="84">
        <v>12</v>
      </c>
      <c r="B32" s="84">
        <v>12</v>
      </c>
      <c r="C32" s="11" t="s">
        <v>58</v>
      </c>
      <c r="D32" s="34" t="s">
        <v>177</v>
      </c>
      <c r="E32" s="13" t="s">
        <v>66</v>
      </c>
      <c r="F32" s="14">
        <v>104820</v>
      </c>
      <c r="G32" s="13" t="s">
        <v>66</v>
      </c>
      <c r="H32" s="146">
        <v>110124</v>
      </c>
      <c r="I32" s="147">
        <f>SUM(H32-F32)</f>
        <v>5304</v>
      </c>
    </row>
    <row r="33" spans="1:9" s="85" customFormat="1" ht="7.5" customHeight="1" x14ac:dyDescent="0.3">
      <c r="A33" s="84"/>
      <c r="B33" s="84"/>
      <c r="C33" s="11"/>
      <c r="D33" s="34"/>
      <c r="E33" s="13"/>
      <c r="F33" s="11"/>
      <c r="G33" s="13"/>
      <c r="H33" s="34"/>
      <c r="I33" s="84"/>
    </row>
    <row r="34" spans="1:9" s="85" customFormat="1" ht="12" customHeight="1" x14ac:dyDescent="0.3">
      <c r="A34" s="84">
        <v>13</v>
      </c>
      <c r="B34" s="84">
        <v>13</v>
      </c>
      <c r="C34" s="11" t="s">
        <v>58</v>
      </c>
      <c r="D34" s="11" t="s">
        <v>178</v>
      </c>
      <c r="E34" s="13" t="s">
        <v>181</v>
      </c>
      <c r="F34" s="14">
        <v>105708</v>
      </c>
      <c r="G34" s="13" t="s">
        <v>181</v>
      </c>
      <c r="H34" s="146">
        <v>111051</v>
      </c>
      <c r="I34" s="147">
        <f>SUM(H34-F34)</f>
        <v>5343</v>
      </c>
    </row>
    <row r="35" spans="1:9" s="85" customFormat="1" ht="7.5" customHeight="1" x14ac:dyDescent="0.3">
      <c r="A35" s="84"/>
      <c r="B35" s="84"/>
      <c r="C35" s="11"/>
      <c r="D35" s="34"/>
      <c r="E35" s="13"/>
      <c r="F35" s="11"/>
      <c r="G35" s="13"/>
      <c r="H35" s="34"/>
      <c r="I35" s="84"/>
    </row>
    <row r="36" spans="1:9" s="85" customFormat="1" ht="12" customHeight="1" x14ac:dyDescent="0.3">
      <c r="A36" s="84">
        <v>14</v>
      </c>
      <c r="B36" s="84">
        <v>14</v>
      </c>
      <c r="C36" s="11" t="s">
        <v>58</v>
      </c>
      <c r="D36" s="34" t="s">
        <v>220</v>
      </c>
      <c r="E36" s="13" t="s">
        <v>65</v>
      </c>
      <c r="F36" s="14">
        <v>103956</v>
      </c>
      <c r="G36" s="13" t="s">
        <v>65</v>
      </c>
      <c r="H36" s="146">
        <v>108306</v>
      </c>
      <c r="I36" s="147">
        <f>SUM(H36-F36)</f>
        <v>4350</v>
      </c>
    </row>
    <row r="37" spans="1:9" s="85" customFormat="1" ht="7.5" customHeight="1" x14ac:dyDescent="0.3">
      <c r="A37" s="84"/>
      <c r="B37" s="84"/>
      <c r="C37" s="11"/>
      <c r="D37" s="34"/>
      <c r="E37" s="13"/>
      <c r="F37" s="11"/>
      <c r="G37" s="13"/>
      <c r="H37" s="34"/>
      <c r="I37" s="84"/>
    </row>
    <row r="38" spans="1:9" s="85" customFormat="1" ht="12" customHeight="1" x14ac:dyDescent="0.3">
      <c r="A38" s="84">
        <v>15</v>
      </c>
      <c r="B38" s="84">
        <v>15</v>
      </c>
      <c r="C38" s="11" t="s">
        <v>58</v>
      </c>
      <c r="D38" s="11" t="s">
        <v>179</v>
      </c>
      <c r="E38" s="13" t="s">
        <v>300</v>
      </c>
      <c r="F38" s="14">
        <v>106584</v>
      </c>
      <c r="G38" s="13" t="s">
        <v>300</v>
      </c>
      <c r="H38" s="146">
        <v>111051</v>
      </c>
      <c r="I38" s="147">
        <f>SUM(H38-F38)</f>
        <v>4467</v>
      </c>
    </row>
    <row r="39" spans="1:9" s="85" customFormat="1" ht="7.5" customHeight="1" x14ac:dyDescent="0.3">
      <c r="A39" s="84"/>
      <c r="B39" s="84"/>
      <c r="C39" s="11"/>
      <c r="D39" s="34"/>
      <c r="E39" s="13"/>
      <c r="F39" s="11"/>
      <c r="G39" s="13"/>
      <c r="H39" s="34"/>
      <c r="I39" s="34"/>
    </row>
    <row r="40" spans="1:9" s="85" customFormat="1" ht="12" customHeight="1" x14ac:dyDescent="0.3">
      <c r="A40" s="84">
        <v>16</v>
      </c>
      <c r="B40" s="84">
        <v>16</v>
      </c>
      <c r="C40" s="11" t="s">
        <v>58</v>
      </c>
      <c r="D40" s="34" t="s">
        <v>61</v>
      </c>
      <c r="E40" s="13" t="s">
        <v>301</v>
      </c>
      <c r="F40" s="14">
        <v>108384</v>
      </c>
      <c r="G40" s="13" t="s">
        <v>301</v>
      </c>
      <c r="H40" s="146">
        <v>112905</v>
      </c>
      <c r="I40" s="161">
        <f>SUM(H40-F40)</f>
        <v>4521</v>
      </c>
    </row>
    <row r="41" spans="1:9" s="85" customFormat="1" ht="7.5" customHeight="1" x14ac:dyDescent="0.3">
      <c r="A41" s="84"/>
      <c r="B41" s="84"/>
      <c r="C41" s="11"/>
      <c r="D41" s="34"/>
      <c r="E41" s="13"/>
      <c r="F41" s="11"/>
      <c r="G41" s="13"/>
      <c r="H41" s="34"/>
      <c r="I41" s="34"/>
    </row>
    <row r="42" spans="1:9" s="85" customFormat="1" ht="12" customHeight="1" x14ac:dyDescent="0.3">
      <c r="A42" s="84">
        <v>17</v>
      </c>
      <c r="B42" s="84">
        <v>17</v>
      </c>
      <c r="C42" s="11" t="s">
        <v>58</v>
      </c>
      <c r="D42" s="34" t="s">
        <v>180</v>
      </c>
      <c r="E42" s="13" t="s">
        <v>301</v>
      </c>
      <c r="F42" s="14">
        <v>108384</v>
      </c>
      <c r="G42" s="13" t="s">
        <v>301</v>
      </c>
      <c r="H42" s="146">
        <v>112905</v>
      </c>
      <c r="I42" s="161">
        <f>SUM(H42-F42)</f>
        <v>4521</v>
      </c>
    </row>
    <row r="43" spans="1:9" s="85" customFormat="1" ht="7.5" customHeight="1" x14ac:dyDescent="0.3">
      <c r="A43" s="84"/>
      <c r="B43" s="84"/>
      <c r="C43" s="11"/>
      <c r="D43" s="34"/>
      <c r="E43" s="13"/>
      <c r="F43" s="11"/>
      <c r="G43" s="13"/>
      <c r="H43" s="34"/>
      <c r="I43" s="34"/>
    </row>
    <row r="44" spans="1:9" s="85" customFormat="1" ht="12" customHeight="1" x14ac:dyDescent="0.3">
      <c r="A44" s="84">
        <v>18</v>
      </c>
      <c r="B44" s="84">
        <v>18</v>
      </c>
      <c r="C44" s="11" t="s">
        <v>302</v>
      </c>
      <c r="D44" s="34" t="s">
        <v>198</v>
      </c>
      <c r="E44" s="13" t="s">
        <v>66</v>
      </c>
      <c r="F44" s="14">
        <v>104820</v>
      </c>
      <c r="G44" s="13" t="s">
        <v>66</v>
      </c>
      <c r="H44" s="146">
        <v>109206</v>
      </c>
      <c r="I44" s="147">
        <f>SUM(H44-F44)</f>
        <v>4386</v>
      </c>
    </row>
    <row r="45" spans="1:9" s="85" customFormat="1" ht="7.5" customHeight="1" x14ac:dyDescent="0.3">
      <c r="A45" s="84"/>
      <c r="B45" s="84"/>
      <c r="C45" s="11"/>
      <c r="D45" s="34"/>
      <c r="E45" s="13"/>
      <c r="F45" s="14"/>
      <c r="G45" s="13"/>
      <c r="H45" s="146"/>
      <c r="I45" s="158"/>
    </row>
    <row r="46" spans="1:9" s="85" customFormat="1" ht="15" customHeight="1" x14ac:dyDescent="0.3">
      <c r="A46" s="87"/>
      <c r="B46" s="87"/>
      <c r="C46" s="87"/>
      <c r="D46" s="87"/>
      <c r="E46" s="48"/>
      <c r="F46" s="18">
        <f>SUM(F9:F44)</f>
        <v>1822176</v>
      </c>
      <c r="G46" s="48"/>
      <c r="H46" s="112">
        <f>SUM(H9:H44)</f>
        <v>1900926</v>
      </c>
      <c r="I46" s="112">
        <f>SUM(I12:I44)</f>
        <v>78750</v>
      </c>
    </row>
    <row r="47" spans="1:9" ht="8.25" customHeight="1" x14ac:dyDescent="0.3"/>
    <row r="48" spans="1:9" ht="12" customHeight="1" x14ac:dyDescent="0.3">
      <c r="A48" s="6" t="s">
        <v>13</v>
      </c>
      <c r="D48" s="6" t="s">
        <v>14</v>
      </c>
      <c r="G48" s="7" t="s">
        <v>16</v>
      </c>
    </row>
    <row r="49" spans="1:9" ht="9.9" customHeight="1" x14ac:dyDescent="0.3"/>
    <row r="50" spans="1:9" ht="9.9" customHeight="1" x14ac:dyDescent="0.3"/>
    <row r="51" spans="1:9" ht="12" customHeight="1" x14ac:dyDescent="0.3">
      <c r="A51" s="171" t="s">
        <v>158</v>
      </c>
      <c r="B51" s="171"/>
      <c r="C51" s="171"/>
      <c r="D51" s="171" t="s">
        <v>186</v>
      </c>
      <c r="E51" s="171"/>
      <c r="F51" s="171"/>
      <c r="H51" s="171" t="s">
        <v>158</v>
      </c>
      <c r="I51" s="171"/>
    </row>
    <row r="52" spans="1:9" ht="12" customHeight="1" x14ac:dyDescent="0.3">
      <c r="A52" s="180" t="s">
        <v>223</v>
      </c>
      <c r="B52" s="181"/>
      <c r="C52" s="181"/>
      <c r="D52" s="180" t="s">
        <v>200</v>
      </c>
      <c r="E52" s="181"/>
      <c r="F52" s="181"/>
      <c r="H52" s="180" t="s">
        <v>204</v>
      </c>
      <c r="I52" s="181"/>
    </row>
  </sheetData>
  <mergeCells count="17">
    <mergeCell ref="A2:I2"/>
    <mergeCell ref="A5:B6"/>
    <mergeCell ref="E5:F5"/>
    <mergeCell ref="G5:H5"/>
    <mergeCell ref="C6:C7"/>
    <mergeCell ref="E6:F6"/>
    <mergeCell ref="G6:H6"/>
    <mergeCell ref="A3:I3"/>
    <mergeCell ref="E4:F4"/>
    <mergeCell ref="G4:H4"/>
    <mergeCell ref="D52:F52"/>
    <mergeCell ref="H52:I52"/>
    <mergeCell ref="A4:C4"/>
    <mergeCell ref="A51:C51"/>
    <mergeCell ref="D51:F51"/>
    <mergeCell ref="H51:I51"/>
    <mergeCell ref="A52:C52"/>
  </mergeCells>
  <pageMargins left="0.99" right="0.2" top="0.51181102362204722" bottom="0.11811023622047245" header="0" footer="0"/>
  <pageSetup paperSize="14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8"/>
  <sheetViews>
    <sheetView workbookViewId="0">
      <selection activeCell="K5" sqref="K5"/>
    </sheetView>
  </sheetViews>
  <sheetFormatPr defaultColWidth="9.109375" defaultRowHeight="14.4" x14ac:dyDescent="0.3"/>
  <cols>
    <col min="1" max="2" width="8.5546875" style="6" customWidth="1"/>
    <col min="3" max="3" width="32.21875" style="6" customWidth="1"/>
    <col min="4" max="4" width="23.5546875" style="6" customWidth="1"/>
    <col min="5" max="9" width="15.6640625" style="6" customWidth="1"/>
    <col min="10" max="16384" width="9.109375" style="6"/>
  </cols>
  <sheetData>
    <row r="1" spans="1:9" x14ac:dyDescent="0.3">
      <c r="A1" s="6" t="s">
        <v>234</v>
      </c>
      <c r="I1" s="7" t="s">
        <v>233</v>
      </c>
    </row>
    <row r="2" spans="1:9" x14ac:dyDescent="0.3">
      <c r="A2" s="171" t="s">
        <v>314</v>
      </c>
      <c r="B2" s="171"/>
      <c r="C2" s="171"/>
      <c r="D2" s="171"/>
      <c r="E2" s="171"/>
      <c r="F2" s="171"/>
      <c r="G2" s="171"/>
      <c r="H2" s="171"/>
      <c r="I2" s="171"/>
    </row>
    <row r="3" spans="1:9" x14ac:dyDescent="0.3">
      <c r="A3" s="181" t="s">
        <v>146</v>
      </c>
      <c r="B3" s="181"/>
      <c r="C3" s="181"/>
      <c r="D3" s="181"/>
      <c r="E3" s="181"/>
      <c r="F3" s="181"/>
      <c r="G3" s="181"/>
      <c r="H3" s="181"/>
      <c r="I3" s="181"/>
    </row>
    <row r="4" spans="1:9" x14ac:dyDescent="0.3">
      <c r="A4" s="71"/>
      <c r="B4" s="71"/>
      <c r="C4" s="71"/>
      <c r="D4" s="71"/>
      <c r="E4" s="71"/>
      <c r="F4" s="71"/>
      <c r="G4" s="71"/>
      <c r="H4" s="71"/>
      <c r="I4" s="71"/>
    </row>
    <row r="5" spans="1:9" x14ac:dyDescent="0.3">
      <c r="A5" s="170" t="s">
        <v>30</v>
      </c>
      <c r="B5" s="170"/>
      <c r="C5" s="170"/>
      <c r="E5" s="179" t="s">
        <v>307</v>
      </c>
      <c r="F5" s="179"/>
      <c r="G5" s="179" t="s">
        <v>308</v>
      </c>
      <c r="H5" s="179"/>
      <c r="I5" s="85"/>
    </row>
    <row r="6" spans="1:9" x14ac:dyDescent="0.3">
      <c r="A6" s="175" t="s">
        <v>0</v>
      </c>
      <c r="B6" s="176"/>
      <c r="C6" s="8"/>
      <c r="D6" s="8"/>
      <c r="E6" s="174" t="s">
        <v>6</v>
      </c>
      <c r="F6" s="174"/>
      <c r="G6" s="174" t="s">
        <v>10</v>
      </c>
      <c r="H6" s="174"/>
      <c r="I6" s="8" t="s">
        <v>12</v>
      </c>
    </row>
    <row r="7" spans="1:9" x14ac:dyDescent="0.3">
      <c r="A7" s="177"/>
      <c r="B7" s="178"/>
      <c r="C7" s="173" t="s">
        <v>3</v>
      </c>
      <c r="D7" s="73" t="s">
        <v>4</v>
      </c>
      <c r="E7" s="174" t="s">
        <v>7</v>
      </c>
      <c r="F7" s="174"/>
      <c r="G7" s="174" t="s">
        <v>7</v>
      </c>
      <c r="H7" s="174"/>
      <c r="I7" s="73" t="s">
        <v>11</v>
      </c>
    </row>
    <row r="8" spans="1:9" x14ac:dyDescent="0.3">
      <c r="A8" s="73" t="s">
        <v>1</v>
      </c>
      <c r="B8" s="73" t="s">
        <v>2</v>
      </c>
      <c r="C8" s="173"/>
      <c r="D8" s="73" t="s">
        <v>5</v>
      </c>
      <c r="E8" s="73" t="s">
        <v>8</v>
      </c>
      <c r="F8" s="73" t="s">
        <v>9</v>
      </c>
      <c r="G8" s="73" t="s">
        <v>8</v>
      </c>
      <c r="H8" s="73" t="s">
        <v>9</v>
      </c>
      <c r="I8" s="73"/>
    </row>
    <row r="9" spans="1:9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85" customFormat="1" ht="11.25" customHeight="1" x14ac:dyDescent="0.3">
      <c r="A10" s="89"/>
      <c r="B10" s="89"/>
      <c r="C10" s="89"/>
      <c r="D10" s="89"/>
      <c r="E10" s="89"/>
      <c r="F10" s="89"/>
      <c r="G10" s="66"/>
      <c r="H10" s="66"/>
      <c r="I10" s="66"/>
    </row>
    <row r="11" spans="1:9" s="85" customFormat="1" x14ac:dyDescent="0.3">
      <c r="A11" s="163">
        <v>1</v>
      </c>
      <c r="B11" s="84">
        <v>1</v>
      </c>
      <c r="C11" s="34" t="s">
        <v>17</v>
      </c>
      <c r="D11" s="163" t="s">
        <v>20</v>
      </c>
      <c r="E11" s="13" t="s">
        <v>19</v>
      </c>
      <c r="F11" s="14">
        <v>816900</v>
      </c>
      <c r="G11" s="13" t="s">
        <v>33</v>
      </c>
      <c r="H11" s="104">
        <v>780688</v>
      </c>
      <c r="I11" s="123">
        <f>SUM(H11-F11)</f>
        <v>-36212</v>
      </c>
    </row>
    <row r="12" spans="1:9" s="85" customFormat="1" ht="11.25" customHeight="1" x14ac:dyDescent="0.3">
      <c r="A12" s="163"/>
      <c r="B12" s="84"/>
      <c r="C12" s="34"/>
      <c r="D12" s="34"/>
      <c r="E12" s="13"/>
      <c r="F12" s="14"/>
      <c r="G12" s="13"/>
      <c r="H12" s="104"/>
      <c r="I12" s="104"/>
    </row>
    <row r="13" spans="1:9" s="85" customFormat="1" x14ac:dyDescent="0.3">
      <c r="A13" s="163">
        <v>2</v>
      </c>
      <c r="B13" s="84">
        <v>2</v>
      </c>
      <c r="C13" s="34" t="s">
        <v>260</v>
      </c>
      <c r="D13" s="84" t="s">
        <v>20</v>
      </c>
      <c r="E13" s="13" t="s">
        <v>261</v>
      </c>
      <c r="F13" s="46">
        <v>0</v>
      </c>
      <c r="G13" s="13" t="s">
        <v>261</v>
      </c>
      <c r="H13" s="113">
        <v>0</v>
      </c>
      <c r="I13" s="113">
        <v>0</v>
      </c>
    </row>
    <row r="14" spans="1:9" s="85" customFormat="1" ht="11.25" customHeight="1" x14ac:dyDescent="0.3">
      <c r="A14" s="163"/>
      <c r="B14" s="84"/>
      <c r="C14" s="34"/>
      <c r="D14" s="34"/>
      <c r="E14" s="13"/>
      <c r="F14" s="14"/>
      <c r="G14" s="13"/>
      <c r="H14" s="104"/>
      <c r="I14" s="104"/>
    </row>
    <row r="15" spans="1:9" s="85" customFormat="1" x14ac:dyDescent="0.3">
      <c r="A15" s="84">
        <v>3</v>
      </c>
      <c r="B15" s="84">
        <v>3</v>
      </c>
      <c r="C15" s="11" t="s">
        <v>262</v>
      </c>
      <c r="D15" s="84" t="s">
        <v>20</v>
      </c>
      <c r="E15" s="13" t="s">
        <v>263</v>
      </c>
      <c r="F15" s="46">
        <v>0</v>
      </c>
      <c r="G15" s="13" t="s">
        <v>263</v>
      </c>
      <c r="H15" s="113">
        <v>0</v>
      </c>
      <c r="I15" s="113">
        <v>0</v>
      </c>
    </row>
    <row r="16" spans="1:9" s="85" customFormat="1" ht="11.25" customHeight="1" x14ac:dyDescent="0.3">
      <c r="A16" s="84"/>
      <c r="B16" s="84"/>
      <c r="C16" s="34"/>
      <c r="D16" s="84"/>
      <c r="E16" s="13"/>
      <c r="F16" s="14"/>
      <c r="G16" s="13"/>
      <c r="H16" s="104"/>
      <c r="I16" s="104"/>
    </row>
    <row r="17" spans="1:9" s="85" customFormat="1" x14ac:dyDescent="0.3">
      <c r="A17" s="84">
        <v>4</v>
      </c>
      <c r="B17" s="84">
        <v>4</v>
      </c>
      <c r="C17" s="34" t="s">
        <v>264</v>
      </c>
      <c r="D17" s="84" t="s">
        <v>20</v>
      </c>
      <c r="E17" s="13" t="s">
        <v>21</v>
      </c>
      <c r="F17" s="46">
        <v>0</v>
      </c>
      <c r="G17" s="13" t="s">
        <v>21</v>
      </c>
      <c r="H17" s="113">
        <v>0</v>
      </c>
      <c r="I17" s="113">
        <v>0</v>
      </c>
    </row>
    <row r="18" spans="1:9" s="85" customFormat="1" ht="11.25" customHeight="1" x14ac:dyDescent="0.3">
      <c r="A18" s="84"/>
      <c r="B18" s="84"/>
      <c r="C18" s="34"/>
      <c r="D18" s="34"/>
      <c r="E18" s="13"/>
      <c r="F18" s="14"/>
      <c r="G18" s="13"/>
      <c r="H18" s="104"/>
      <c r="I18" s="104"/>
    </row>
    <row r="19" spans="1:9" s="85" customFormat="1" x14ac:dyDescent="0.3">
      <c r="A19" s="84">
        <v>5</v>
      </c>
      <c r="B19" s="84">
        <v>5</v>
      </c>
      <c r="C19" s="11" t="s">
        <v>265</v>
      </c>
      <c r="D19" s="84" t="s">
        <v>20</v>
      </c>
      <c r="E19" s="13" t="s">
        <v>21</v>
      </c>
      <c r="F19" s="46">
        <v>0</v>
      </c>
      <c r="G19" s="13" t="s">
        <v>21</v>
      </c>
      <c r="H19" s="113">
        <v>0</v>
      </c>
      <c r="I19" s="113">
        <v>0</v>
      </c>
    </row>
    <row r="20" spans="1:9" s="85" customFormat="1" ht="11.25" customHeight="1" x14ac:dyDescent="0.3">
      <c r="A20" s="84"/>
      <c r="B20" s="84"/>
      <c r="C20" s="34"/>
      <c r="D20" s="34"/>
      <c r="E20" s="13"/>
      <c r="F20" s="14"/>
      <c r="G20" s="13"/>
      <c r="H20" s="104"/>
      <c r="I20" s="104"/>
    </row>
    <row r="21" spans="1:9" s="85" customFormat="1" x14ac:dyDescent="0.3">
      <c r="A21" s="84">
        <v>6</v>
      </c>
      <c r="B21" s="84">
        <v>6</v>
      </c>
      <c r="C21" s="11" t="s">
        <v>22</v>
      </c>
      <c r="D21" s="56" t="s">
        <v>23</v>
      </c>
      <c r="E21" s="13" t="s">
        <v>306</v>
      </c>
      <c r="F21" s="14">
        <v>189708</v>
      </c>
      <c r="G21" s="13" t="s">
        <v>306</v>
      </c>
      <c r="H21" s="104">
        <v>198954</v>
      </c>
      <c r="I21" s="123">
        <f>SUM(H21-F21)</f>
        <v>9246</v>
      </c>
    </row>
    <row r="22" spans="1:9" s="85" customFormat="1" ht="11.25" customHeight="1" x14ac:dyDescent="0.3">
      <c r="A22" s="84"/>
      <c r="B22" s="84"/>
      <c r="C22" s="11"/>
      <c r="D22" s="34"/>
      <c r="E22" s="13"/>
      <c r="F22" s="11"/>
      <c r="G22" s="13"/>
      <c r="H22" s="110"/>
      <c r="I22" s="104"/>
    </row>
    <row r="23" spans="1:9" s="85" customFormat="1" x14ac:dyDescent="0.3">
      <c r="A23" s="84">
        <v>7</v>
      </c>
      <c r="B23" s="84">
        <v>7</v>
      </c>
      <c r="C23" s="11" t="s">
        <v>22</v>
      </c>
      <c r="D23" s="34" t="s">
        <v>24</v>
      </c>
      <c r="E23" s="13" t="s">
        <v>25</v>
      </c>
      <c r="F23" s="14">
        <v>192888</v>
      </c>
      <c r="G23" s="13" t="s">
        <v>25</v>
      </c>
      <c r="H23" s="104">
        <v>202293</v>
      </c>
      <c r="I23" s="123">
        <f>SUM(H23-F23)</f>
        <v>9405</v>
      </c>
    </row>
    <row r="24" spans="1:9" s="85" customFormat="1" ht="11.25" customHeight="1" x14ac:dyDescent="0.3">
      <c r="A24" s="84"/>
      <c r="B24" s="84"/>
      <c r="C24" s="11"/>
      <c r="D24" s="34"/>
      <c r="E24" s="13"/>
      <c r="F24" s="11"/>
      <c r="G24" s="13"/>
      <c r="H24" s="110"/>
      <c r="I24" s="104"/>
    </row>
    <row r="25" spans="1:9" s="85" customFormat="1" x14ac:dyDescent="0.3">
      <c r="A25" s="84">
        <v>8</v>
      </c>
      <c r="B25" s="84">
        <v>8</v>
      </c>
      <c r="C25" s="11" t="s">
        <v>26</v>
      </c>
      <c r="D25" s="12" t="s">
        <v>182</v>
      </c>
      <c r="E25" s="13" t="s">
        <v>266</v>
      </c>
      <c r="F25" s="14">
        <v>141864</v>
      </c>
      <c r="G25" s="13" t="s">
        <v>266</v>
      </c>
      <c r="H25" s="104">
        <v>148050</v>
      </c>
      <c r="I25" s="123">
        <f>SUM(H25-F25)</f>
        <v>6186</v>
      </c>
    </row>
    <row r="26" spans="1:9" s="85" customFormat="1" x14ac:dyDescent="0.3">
      <c r="A26" s="84"/>
      <c r="B26" s="84"/>
      <c r="C26" s="11"/>
      <c r="D26" s="12"/>
      <c r="E26" s="13"/>
      <c r="F26" s="14"/>
      <c r="G26" s="13"/>
      <c r="H26" s="104"/>
      <c r="I26" s="104"/>
    </row>
    <row r="27" spans="1:9" s="85" customFormat="1" x14ac:dyDescent="0.3">
      <c r="A27" s="84">
        <v>9</v>
      </c>
      <c r="B27" s="84">
        <v>9</v>
      </c>
      <c r="C27" s="34" t="s">
        <v>267</v>
      </c>
      <c r="D27" s="84" t="s">
        <v>20</v>
      </c>
      <c r="E27" s="13" t="s">
        <v>27</v>
      </c>
      <c r="F27" s="46">
        <v>0</v>
      </c>
      <c r="G27" s="13" t="s">
        <v>27</v>
      </c>
      <c r="H27" s="113">
        <v>0</v>
      </c>
      <c r="I27" s="113">
        <v>0</v>
      </c>
    </row>
    <row r="28" spans="1:9" s="85" customFormat="1" ht="11.25" customHeight="1" x14ac:dyDescent="0.3">
      <c r="A28" s="84"/>
      <c r="B28" s="84"/>
      <c r="C28" s="34"/>
      <c r="D28" s="84"/>
      <c r="E28" s="13"/>
      <c r="F28" s="11"/>
      <c r="G28" s="13"/>
      <c r="H28" s="110"/>
      <c r="I28" s="110"/>
    </row>
    <row r="29" spans="1:9" s="85" customFormat="1" x14ac:dyDescent="0.3">
      <c r="A29" s="84">
        <v>10</v>
      </c>
      <c r="B29" s="84">
        <v>10</v>
      </c>
      <c r="C29" s="34" t="s">
        <v>267</v>
      </c>
      <c r="D29" s="84" t="s">
        <v>20</v>
      </c>
      <c r="E29" s="13" t="s">
        <v>27</v>
      </c>
      <c r="F29" s="46">
        <v>0</v>
      </c>
      <c r="G29" s="13" t="s">
        <v>27</v>
      </c>
      <c r="H29" s="113">
        <v>0</v>
      </c>
      <c r="I29" s="113">
        <v>0</v>
      </c>
    </row>
    <row r="30" spans="1:9" s="85" customFormat="1" ht="11.25" customHeight="1" x14ac:dyDescent="0.3">
      <c r="A30" s="84"/>
      <c r="B30" s="84"/>
      <c r="C30" s="34"/>
      <c r="D30" s="84"/>
      <c r="E30" s="13" t="s">
        <v>29</v>
      </c>
      <c r="F30" s="14"/>
      <c r="G30" s="13" t="s">
        <v>29</v>
      </c>
      <c r="H30" s="104"/>
      <c r="I30" s="104"/>
    </row>
    <row r="31" spans="1:9" s="85" customFormat="1" x14ac:dyDescent="0.3">
      <c r="A31" s="84">
        <v>11</v>
      </c>
      <c r="B31" s="84">
        <v>11</v>
      </c>
      <c r="C31" s="34" t="s">
        <v>267</v>
      </c>
      <c r="D31" s="84" t="s">
        <v>20</v>
      </c>
      <c r="E31" s="13" t="s">
        <v>27</v>
      </c>
      <c r="F31" s="46">
        <v>0</v>
      </c>
      <c r="G31" s="13" t="s">
        <v>27</v>
      </c>
      <c r="H31" s="113">
        <v>0</v>
      </c>
      <c r="I31" s="113">
        <v>0</v>
      </c>
    </row>
    <row r="32" spans="1:9" s="85" customFormat="1" x14ac:dyDescent="0.3">
      <c r="A32" s="87"/>
      <c r="B32" s="87"/>
      <c r="C32" s="87"/>
      <c r="D32" s="87"/>
      <c r="E32" s="48"/>
      <c r="F32" s="17">
        <f>SUM(F11:F31)</f>
        <v>1341360</v>
      </c>
      <c r="G32" s="48"/>
      <c r="H32" s="111">
        <f>SUM(H11:H31)</f>
        <v>1329985</v>
      </c>
      <c r="I32" s="111">
        <f>SUM(I11:I31)</f>
        <v>-11375</v>
      </c>
    </row>
    <row r="34" spans="1:9" ht="12" customHeight="1" x14ac:dyDescent="0.3">
      <c r="A34" s="6" t="s">
        <v>13</v>
      </c>
      <c r="D34" s="6" t="s">
        <v>14</v>
      </c>
      <c r="G34" s="7" t="s">
        <v>16</v>
      </c>
    </row>
    <row r="37" spans="1:9" x14ac:dyDescent="0.3">
      <c r="A37" s="171" t="s">
        <v>321</v>
      </c>
      <c r="B37" s="171"/>
      <c r="C37" s="171"/>
      <c r="D37" s="171" t="s">
        <v>186</v>
      </c>
      <c r="E37" s="171"/>
      <c r="F37" s="171"/>
      <c r="H37" s="171" t="s">
        <v>158</v>
      </c>
      <c r="I37" s="171"/>
    </row>
    <row r="38" spans="1:9" x14ac:dyDescent="0.3">
      <c r="A38" s="180" t="s">
        <v>223</v>
      </c>
      <c r="B38" s="181"/>
      <c r="C38" s="181"/>
      <c r="D38" s="180" t="s">
        <v>200</v>
      </c>
      <c r="E38" s="181"/>
      <c r="F38" s="181"/>
      <c r="H38" s="180" t="s">
        <v>204</v>
      </c>
      <c r="I38" s="181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E5:F5"/>
    <mergeCell ref="G5:H5"/>
    <mergeCell ref="A38:C38"/>
    <mergeCell ref="D38:F38"/>
    <mergeCell ref="H38:I38"/>
    <mergeCell ref="A37:C37"/>
    <mergeCell ref="D37:F37"/>
    <mergeCell ref="H37:I37"/>
  </mergeCells>
  <pageMargins left="0.99" right="0.26" top="0.74803149606299213" bottom="0.11811023622047245" header="0" footer="0"/>
  <pageSetup paperSize="14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6"/>
  <sheetViews>
    <sheetView topLeftCell="A7" workbookViewId="0">
      <selection activeCell="L20" sqref="L20"/>
    </sheetView>
  </sheetViews>
  <sheetFormatPr defaultColWidth="9.109375" defaultRowHeight="14.4" x14ac:dyDescent="0.3"/>
  <cols>
    <col min="1" max="2" width="8.5546875" style="6" customWidth="1"/>
    <col min="3" max="3" width="31.44140625" style="54" customWidth="1"/>
    <col min="4" max="4" width="24.88671875" style="6" customWidth="1"/>
    <col min="5" max="9" width="15.6640625" style="6" customWidth="1"/>
    <col min="10" max="16384" width="9.109375" style="6"/>
  </cols>
  <sheetData>
    <row r="1" spans="1:9" ht="12" customHeight="1" x14ac:dyDescent="0.3">
      <c r="A1" s="6" t="s">
        <v>234</v>
      </c>
      <c r="I1" s="7" t="s">
        <v>233</v>
      </c>
    </row>
    <row r="2" spans="1:9" ht="15" customHeight="1" x14ac:dyDescent="0.3">
      <c r="A2" s="171" t="s">
        <v>314</v>
      </c>
      <c r="B2" s="171"/>
      <c r="C2" s="171"/>
      <c r="D2" s="171"/>
      <c r="E2" s="171"/>
      <c r="F2" s="171"/>
      <c r="G2" s="171"/>
      <c r="H2" s="171"/>
      <c r="I2" s="171"/>
    </row>
    <row r="3" spans="1:9" ht="15" customHeight="1" x14ac:dyDescent="0.3">
      <c r="A3" s="180" t="s">
        <v>202</v>
      </c>
      <c r="B3" s="181"/>
      <c r="C3" s="181"/>
      <c r="D3" s="181"/>
      <c r="E3" s="181"/>
      <c r="F3" s="181"/>
      <c r="G3" s="181"/>
      <c r="H3" s="181"/>
      <c r="I3" s="181"/>
    </row>
    <row r="4" spans="1:9" ht="15" customHeight="1" x14ac:dyDescent="0.3">
      <c r="A4" s="6" t="s">
        <v>153</v>
      </c>
      <c r="C4" s="72"/>
      <c r="E4" s="179" t="s">
        <v>307</v>
      </c>
      <c r="F4" s="179"/>
      <c r="G4" s="179" t="s">
        <v>308</v>
      </c>
      <c r="H4" s="179"/>
      <c r="I4" s="85"/>
    </row>
    <row r="5" spans="1:9" ht="12" customHeight="1" x14ac:dyDescent="0.3">
      <c r="A5" s="175" t="s">
        <v>0</v>
      </c>
      <c r="B5" s="176"/>
      <c r="C5" s="55"/>
      <c r="D5" s="8"/>
      <c r="E5" s="174" t="s">
        <v>6</v>
      </c>
      <c r="F5" s="174"/>
      <c r="G5" s="174" t="s">
        <v>10</v>
      </c>
      <c r="H5" s="174"/>
      <c r="I5" s="8" t="s">
        <v>12</v>
      </c>
    </row>
    <row r="6" spans="1:9" ht="12" customHeight="1" x14ac:dyDescent="0.3">
      <c r="A6" s="177"/>
      <c r="B6" s="178"/>
      <c r="C6" s="173" t="s">
        <v>3</v>
      </c>
      <c r="D6" s="73" t="s">
        <v>4</v>
      </c>
      <c r="E6" s="174" t="s">
        <v>7</v>
      </c>
      <c r="F6" s="174"/>
      <c r="G6" s="174" t="s">
        <v>7</v>
      </c>
      <c r="H6" s="174"/>
      <c r="I6" s="73" t="s">
        <v>11</v>
      </c>
    </row>
    <row r="7" spans="1:9" ht="12" customHeight="1" x14ac:dyDescent="0.3">
      <c r="A7" s="73" t="s">
        <v>1</v>
      </c>
      <c r="B7" s="73" t="s">
        <v>2</v>
      </c>
      <c r="C7" s="173"/>
      <c r="D7" s="73" t="s">
        <v>5</v>
      </c>
      <c r="E7" s="73" t="s">
        <v>8</v>
      </c>
      <c r="F7" s="73" t="s">
        <v>9</v>
      </c>
      <c r="G7" s="73" t="s">
        <v>8</v>
      </c>
      <c r="H7" s="73" t="s">
        <v>9</v>
      </c>
      <c r="I7" s="73"/>
    </row>
    <row r="8" spans="1:9" ht="12" customHeigh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s="85" customFormat="1" ht="7.5" customHeight="1" x14ac:dyDescent="0.3">
      <c r="A9" s="84"/>
      <c r="B9" s="84"/>
      <c r="C9" s="84"/>
      <c r="D9" s="84"/>
      <c r="E9" s="84"/>
      <c r="F9" s="84"/>
      <c r="G9" s="84"/>
      <c r="H9" s="84"/>
      <c r="I9" s="84"/>
    </row>
    <row r="10" spans="1:9" s="85" customFormat="1" ht="12" customHeight="1" x14ac:dyDescent="0.3">
      <c r="A10" s="84">
        <v>1</v>
      </c>
      <c r="B10" s="84">
        <v>1</v>
      </c>
      <c r="C10" s="12" t="s">
        <v>31</v>
      </c>
      <c r="D10" s="56" t="s">
        <v>32</v>
      </c>
      <c r="E10" s="13" t="s">
        <v>53</v>
      </c>
      <c r="F10" s="14">
        <v>1054488</v>
      </c>
      <c r="G10" s="13" t="s">
        <v>53</v>
      </c>
      <c r="H10" s="146">
        <v>1075164</v>
      </c>
      <c r="I10" s="147">
        <f>SUM(H10-F10)</f>
        <v>20676</v>
      </c>
    </row>
    <row r="11" spans="1:9" s="85" customFormat="1" ht="12" customHeight="1" x14ac:dyDescent="0.3">
      <c r="A11" s="84"/>
      <c r="B11" s="84"/>
      <c r="C11" s="12"/>
      <c r="D11" s="56"/>
      <c r="E11" s="13"/>
      <c r="F11" s="14"/>
      <c r="G11" s="13"/>
      <c r="H11" s="146"/>
      <c r="I11" s="147"/>
    </row>
    <row r="12" spans="1:9" s="85" customFormat="1" ht="12" customHeight="1" x14ac:dyDescent="0.3">
      <c r="A12" s="84">
        <v>2</v>
      </c>
      <c r="B12" s="84">
        <v>2</v>
      </c>
      <c r="C12" s="56" t="s">
        <v>268</v>
      </c>
      <c r="D12" s="84" t="s">
        <v>20</v>
      </c>
      <c r="E12" s="13" t="s">
        <v>269</v>
      </c>
      <c r="F12" s="46">
        <v>0</v>
      </c>
      <c r="G12" s="13" t="s">
        <v>269</v>
      </c>
      <c r="H12" s="147">
        <v>0</v>
      </c>
      <c r="I12" s="147">
        <v>0</v>
      </c>
    </row>
    <row r="13" spans="1:9" s="85" customFormat="1" ht="7.5" customHeight="1" x14ac:dyDescent="0.3">
      <c r="A13" s="84"/>
      <c r="B13" s="84"/>
      <c r="C13" s="56"/>
      <c r="D13" s="34"/>
      <c r="E13" s="13"/>
      <c r="F13" s="14"/>
      <c r="G13" s="13"/>
      <c r="H13" s="146"/>
      <c r="I13" s="146"/>
    </row>
    <row r="14" spans="1:9" s="85" customFormat="1" ht="12" customHeight="1" x14ac:dyDescent="0.3">
      <c r="A14" s="84">
        <v>3</v>
      </c>
      <c r="B14" s="84">
        <v>3</v>
      </c>
      <c r="C14" s="12" t="s">
        <v>270</v>
      </c>
      <c r="D14" s="84" t="s">
        <v>20</v>
      </c>
      <c r="E14" s="13" t="s">
        <v>34</v>
      </c>
      <c r="F14" s="46">
        <v>0</v>
      </c>
      <c r="G14" s="13" t="s">
        <v>34</v>
      </c>
      <c r="H14" s="147">
        <v>0</v>
      </c>
      <c r="I14" s="147">
        <v>0</v>
      </c>
    </row>
    <row r="15" spans="1:9" s="85" customFormat="1" ht="7.5" customHeight="1" x14ac:dyDescent="0.3">
      <c r="A15" s="84"/>
      <c r="B15" s="84"/>
      <c r="C15" s="56"/>
      <c r="D15" s="84"/>
      <c r="E15" s="13"/>
      <c r="F15" s="14"/>
      <c r="G15" s="13"/>
      <c r="H15" s="146"/>
      <c r="I15" s="146"/>
    </row>
    <row r="16" spans="1:9" s="85" customFormat="1" ht="12" customHeight="1" x14ac:dyDescent="0.3">
      <c r="A16" s="84">
        <v>4</v>
      </c>
      <c r="B16" s="84">
        <v>4</v>
      </c>
      <c r="C16" s="56" t="s">
        <v>271</v>
      </c>
      <c r="D16" s="84" t="s">
        <v>20</v>
      </c>
      <c r="E16" s="13" t="s">
        <v>35</v>
      </c>
      <c r="F16" s="46">
        <v>0</v>
      </c>
      <c r="G16" s="13" t="s">
        <v>35</v>
      </c>
      <c r="H16" s="147">
        <v>0</v>
      </c>
      <c r="I16" s="147">
        <v>0</v>
      </c>
    </row>
    <row r="17" spans="1:9" s="85" customFormat="1" ht="7.5" customHeight="1" x14ac:dyDescent="0.3">
      <c r="A17" s="84"/>
      <c r="B17" s="84"/>
      <c r="C17" s="56"/>
      <c r="D17" s="84"/>
      <c r="E17" s="13"/>
      <c r="F17" s="14"/>
      <c r="G17" s="13"/>
      <c r="H17" s="146"/>
      <c r="I17" s="146"/>
    </row>
    <row r="18" spans="1:9" s="85" customFormat="1" ht="12" customHeight="1" x14ac:dyDescent="0.3">
      <c r="A18" s="84">
        <v>5</v>
      </c>
      <c r="B18" s="84">
        <v>5</v>
      </c>
      <c r="C18" s="56" t="s">
        <v>36</v>
      </c>
      <c r="D18" s="34" t="s">
        <v>37</v>
      </c>
      <c r="E18" s="13" t="s">
        <v>39</v>
      </c>
      <c r="F18" s="14">
        <v>292692</v>
      </c>
      <c r="G18" s="13" t="s">
        <v>83</v>
      </c>
      <c r="H18" s="146">
        <v>435876</v>
      </c>
      <c r="I18" s="147">
        <f>SUM(H18-F18)</f>
        <v>143184</v>
      </c>
    </row>
    <row r="19" spans="1:9" s="85" customFormat="1" ht="7.5" customHeight="1" x14ac:dyDescent="0.3">
      <c r="A19" s="84"/>
      <c r="B19" s="84"/>
      <c r="C19" s="56"/>
      <c r="D19" s="34"/>
      <c r="E19" s="13"/>
      <c r="F19" s="11"/>
      <c r="G19" s="13"/>
      <c r="H19" s="34"/>
      <c r="I19" s="146"/>
    </row>
    <row r="20" spans="1:9" s="85" customFormat="1" ht="12" customHeight="1" x14ac:dyDescent="0.3">
      <c r="A20" s="84">
        <v>6</v>
      </c>
      <c r="B20" s="84">
        <v>6</v>
      </c>
      <c r="C20" s="56" t="s">
        <v>38</v>
      </c>
      <c r="D20" s="84" t="s">
        <v>20</v>
      </c>
      <c r="E20" s="13" t="s">
        <v>35</v>
      </c>
      <c r="F20" s="46">
        <v>0</v>
      </c>
      <c r="G20" s="13" t="s">
        <v>35</v>
      </c>
      <c r="H20" s="147">
        <v>0</v>
      </c>
      <c r="I20" s="146">
        <f>SUM(H20-F20)</f>
        <v>0</v>
      </c>
    </row>
    <row r="21" spans="1:9" s="85" customFormat="1" ht="7.5" customHeight="1" x14ac:dyDescent="0.3">
      <c r="A21" s="84"/>
      <c r="B21" s="84"/>
      <c r="C21" s="56"/>
      <c r="D21" s="34"/>
      <c r="E21" s="13"/>
      <c r="F21" s="11"/>
      <c r="G21" s="13"/>
      <c r="H21" s="34"/>
      <c r="I21" s="146"/>
    </row>
    <row r="22" spans="1:9" s="85" customFormat="1" ht="12" customHeight="1" x14ac:dyDescent="0.3">
      <c r="A22" s="84">
        <v>7</v>
      </c>
      <c r="B22" s="84">
        <v>7</v>
      </c>
      <c r="C22" s="56" t="s">
        <v>38</v>
      </c>
      <c r="D22" s="34" t="s">
        <v>40</v>
      </c>
      <c r="E22" s="13" t="s">
        <v>222</v>
      </c>
      <c r="F22" s="14">
        <v>285336</v>
      </c>
      <c r="G22" s="13" t="s">
        <v>222</v>
      </c>
      <c r="H22" s="146">
        <v>304068</v>
      </c>
      <c r="I22" s="147">
        <f>SUM(H22-F22)</f>
        <v>18732</v>
      </c>
    </row>
    <row r="23" spans="1:9" s="85" customFormat="1" ht="7.5" customHeight="1" x14ac:dyDescent="0.3">
      <c r="A23" s="84"/>
      <c r="B23" s="84"/>
      <c r="C23" s="56"/>
      <c r="D23" s="34"/>
      <c r="E23" s="13"/>
      <c r="F23" s="11"/>
      <c r="G23" s="13"/>
      <c r="H23" s="34"/>
      <c r="I23" s="84"/>
    </row>
    <row r="24" spans="1:9" s="85" customFormat="1" ht="12" customHeight="1" x14ac:dyDescent="0.3">
      <c r="A24" s="84">
        <v>8</v>
      </c>
      <c r="B24" s="84">
        <v>8</v>
      </c>
      <c r="C24" s="56" t="s">
        <v>38</v>
      </c>
      <c r="D24" s="34" t="s">
        <v>41</v>
      </c>
      <c r="E24" s="13" t="s">
        <v>39</v>
      </c>
      <c r="F24" s="14">
        <v>292692</v>
      </c>
      <c r="G24" s="13" t="s">
        <v>39</v>
      </c>
      <c r="H24" s="146">
        <v>311424</v>
      </c>
      <c r="I24" s="147">
        <f>SUM(H24-F24)</f>
        <v>18732</v>
      </c>
    </row>
    <row r="25" spans="1:9" s="85" customFormat="1" ht="7.5" customHeight="1" x14ac:dyDescent="0.3">
      <c r="A25" s="84"/>
      <c r="B25" s="84"/>
      <c r="C25" s="56"/>
      <c r="D25" s="34"/>
      <c r="E25" s="47"/>
      <c r="F25" s="29"/>
      <c r="G25" s="47"/>
      <c r="H25" s="118"/>
      <c r="I25" s="146"/>
    </row>
    <row r="26" spans="1:9" s="85" customFormat="1" ht="12" customHeight="1" x14ac:dyDescent="0.3">
      <c r="A26" s="84">
        <v>9</v>
      </c>
      <c r="B26" s="84">
        <v>9</v>
      </c>
      <c r="C26" s="56" t="s">
        <v>38</v>
      </c>
      <c r="D26" s="34" t="s">
        <v>42</v>
      </c>
      <c r="E26" s="13" t="s">
        <v>39</v>
      </c>
      <c r="F26" s="14">
        <v>292692</v>
      </c>
      <c r="G26" s="13" t="s">
        <v>39</v>
      </c>
      <c r="H26" s="146">
        <v>311424</v>
      </c>
      <c r="I26" s="147">
        <f>SUM(H26-F26)</f>
        <v>18732</v>
      </c>
    </row>
    <row r="27" spans="1:9" s="85" customFormat="1" ht="7.5" customHeight="1" x14ac:dyDescent="0.3">
      <c r="A27" s="84"/>
      <c r="B27" s="84"/>
      <c r="C27" s="56"/>
      <c r="D27" s="34"/>
      <c r="E27" s="13"/>
      <c r="F27" s="14"/>
      <c r="G27" s="13"/>
      <c r="H27" s="146"/>
      <c r="I27" s="146"/>
    </row>
    <row r="28" spans="1:9" s="85" customFormat="1" ht="12" customHeight="1" x14ac:dyDescent="0.3">
      <c r="A28" s="84">
        <v>10</v>
      </c>
      <c r="B28" s="84">
        <v>10</v>
      </c>
      <c r="C28" s="56" t="s">
        <v>38</v>
      </c>
      <c r="D28" s="34" t="s">
        <v>43</v>
      </c>
      <c r="E28" s="13" t="s">
        <v>39</v>
      </c>
      <c r="F28" s="14">
        <v>292692</v>
      </c>
      <c r="G28" s="13" t="s">
        <v>39</v>
      </c>
      <c r="H28" s="146">
        <v>311424</v>
      </c>
      <c r="I28" s="147">
        <f>SUM(H28-F28)</f>
        <v>18732</v>
      </c>
    </row>
    <row r="29" spans="1:9" s="85" customFormat="1" ht="7.5" customHeight="1" x14ac:dyDescent="0.3">
      <c r="A29" s="84"/>
      <c r="B29" s="84"/>
      <c r="C29" s="56"/>
      <c r="D29" s="34"/>
      <c r="E29" s="13"/>
      <c r="F29" s="14"/>
      <c r="G29" s="13"/>
      <c r="H29" s="146"/>
      <c r="I29" s="84"/>
    </row>
    <row r="30" spans="1:9" s="85" customFormat="1" ht="12" customHeight="1" x14ac:dyDescent="0.3">
      <c r="A30" s="84">
        <v>11</v>
      </c>
      <c r="B30" s="84">
        <v>11</v>
      </c>
      <c r="C30" s="56" t="s">
        <v>38</v>
      </c>
      <c r="D30" s="34" t="s">
        <v>44</v>
      </c>
      <c r="E30" s="13" t="s">
        <v>39</v>
      </c>
      <c r="F30" s="14">
        <v>292692</v>
      </c>
      <c r="G30" s="13" t="s">
        <v>39</v>
      </c>
      <c r="H30" s="146">
        <v>311424</v>
      </c>
      <c r="I30" s="147">
        <f>SUM(H30-F30)</f>
        <v>18732</v>
      </c>
    </row>
    <row r="31" spans="1:9" s="85" customFormat="1" ht="7.5" customHeight="1" x14ac:dyDescent="0.3">
      <c r="A31" s="84"/>
      <c r="B31" s="84"/>
      <c r="C31" s="56"/>
      <c r="D31" s="34"/>
      <c r="E31" s="47"/>
      <c r="F31" s="29"/>
      <c r="G31" s="47"/>
      <c r="H31" s="118"/>
      <c r="I31" s="146"/>
    </row>
    <row r="32" spans="1:9" s="85" customFormat="1" ht="12" customHeight="1" x14ac:dyDescent="0.3">
      <c r="A32" s="84">
        <v>12</v>
      </c>
      <c r="B32" s="84">
        <v>12</v>
      </c>
      <c r="C32" s="56" t="s">
        <v>38</v>
      </c>
      <c r="D32" s="56" t="s">
        <v>157</v>
      </c>
      <c r="E32" s="13" t="s">
        <v>216</v>
      </c>
      <c r="F32" s="46">
        <v>271200</v>
      </c>
      <c r="G32" s="13" t="s">
        <v>216</v>
      </c>
      <c r="H32" s="147">
        <v>289932</v>
      </c>
      <c r="I32" s="147">
        <f>SUM(H32-F32)</f>
        <v>18732</v>
      </c>
    </row>
    <row r="33" spans="1:9" s="85" customFormat="1" ht="7.5" customHeight="1" x14ac:dyDescent="0.3">
      <c r="A33" s="84"/>
      <c r="B33" s="84"/>
      <c r="C33" s="56"/>
      <c r="D33" s="34"/>
      <c r="E33" s="13" t="s">
        <v>29</v>
      </c>
      <c r="F33" s="11"/>
      <c r="G33" s="13" t="s">
        <v>29</v>
      </c>
      <c r="H33" s="34"/>
      <c r="I33" s="146"/>
    </row>
    <row r="34" spans="1:9" s="85" customFormat="1" ht="12" customHeight="1" x14ac:dyDescent="0.3">
      <c r="A34" s="84">
        <v>13</v>
      </c>
      <c r="B34" s="84">
        <v>13</v>
      </c>
      <c r="C34" s="56" t="s">
        <v>45</v>
      </c>
      <c r="D34" s="34" t="s">
        <v>183</v>
      </c>
      <c r="E34" s="13" t="s">
        <v>155</v>
      </c>
      <c r="F34" s="14">
        <v>196536</v>
      </c>
      <c r="G34" s="13" t="s">
        <v>155</v>
      </c>
      <c r="H34" s="146">
        <v>205104</v>
      </c>
      <c r="I34" s="147">
        <f>SUM(H34-F34)</f>
        <v>8568</v>
      </c>
    </row>
    <row r="35" spans="1:9" s="85" customFormat="1" ht="12" customHeight="1" x14ac:dyDescent="0.3">
      <c r="A35" s="84"/>
      <c r="B35" s="84"/>
      <c r="C35" s="56"/>
      <c r="D35" s="34"/>
      <c r="E35" s="13"/>
      <c r="F35" s="14"/>
      <c r="G35" s="13"/>
      <c r="H35" s="146"/>
      <c r="I35" s="147"/>
    </row>
    <row r="36" spans="1:9" s="85" customFormat="1" ht="12" customHeight="1" x14ac:dyDescent="0.3">
      <c r="A36" s="84">
        <v>14</v>
      </c>
      <c r="B36" s="84">
        <v>14</v>
      </c>
      <c r="C36" s="56" t="s">
        <v>45</v>
      </c>
      <c r="D36" s="84" t="s">
        <v>20</v>
      </c>
      <c r="E36" s="13" t="s">
        <v>27</v>
      </c>
      <c r="F36" s="46">
        <v>0</v>
      </c>
      <c r="G36" s="13" t="s">
        <v>27</v>
      </c>
      <c r="H36" s="147">
        <v>0</v>
      </c>
      <c r="I36" s="147">
        <v>0</v>
      </c>
    </row>
    <row r="37" spans="1:9" s="85" customFormat="1" ht="7.5" customHeight="1" x14ac:dyDescent="0.3">
      <c r="A37" s="84"/>
      <c r="B37" s="84"/>
      <c r="C37" s="56"/>
      <c r="D37" s="34"/>
      <c r="E37" s="13"/>
      <c r="F37" s="11"/>
      <c r="G37" s="13"/>
      <c r="H37" s="34"/>
      <c r="I37" s="34"/>
    </row>
    <row r="38" spans="1:9" s="85" customFormat="1" ht="12" customHeight="1" x14ac:dyDescent="0.3">
      <c r="A38" s="84">
        <v>15</v>
      </c>
      <c r="B38" s="84">
        <v>15</v>
      </c>
      <c r="C38" s="56" t="s">
        <v>46</v>
      </c>
      <c r="D38" s="56" t="s">
        <v>156</v>
      </c>
      <c r="E38" s="13" t="s">
        <v>279</v>
      </c>
      <c r="F38" s="46">
        <v>168240</v>
      </c>
      <c r="G38" s="13" t="s">
        <v>279</v>
      </c>
      <c r="H38" s="147">
        <v>175464</v>
      </c>
      <c r="I38" s="147">
        <f>SUM(H38-F38)</f>
        <v>7224</v>
      </c>
    </row>
    <row r="39" spans="1:9" s="85" customFormat="1" ht="7.5" customHeight="1" x14ac:dyDescent="0.3">
      <c r="A39" s="84"/>
      <c r="B39" s="84"/>
      <c r="C39" s="56"/>
      <c r="D39" s="56"/>
      <c r="E39" s="13"/>
      <c r="F39" s="46"/>
      <c r="G39" s="13"/>
      <c r="H39" s="147"/>
      <c r="I39" s="147"/>
    </row>
    <row r="40" spans="1:9" s="85" customFormat="1" ht="15" customHeight="1" x14ac:dyDescent="0.3">
      <c r="A40" s="87"/>
      <c r="B40" s="87"/>
      <c r="C40" s="100"/>
      <c r="D40" s="87"/>
      <c r="E40" s="48"/>
      <c r="F40" s="17">
        <f>SUM(F10:F38)</f>
        <v>3439260</v>
      </c>
      <c r="G40" s="48"/>
      <c r="H40" s="111">
        <f>SUM(H10:H38)</f>
        <v>3731304</v>
      </c>
      <c r="I40" s="112">
        <f>SUM(I10:I38)</f>
        <v>292044</v>
      </c>
    </row>
    <row r="41" spans="1:9" ht="12" customHeight="1" x14ac:dyDescent="0.3">
      <c r="C41" s="6"/>
    </row>
    <row r="42" spans="1:9" ht="12" customHeight="1" x14ac:dyDescent="0.3">
      <c r="A42" s="6" t="s">
        <v>13</v>
      </c>
      <c r="C42" s="6"/>
      <c r="D42" s="6" t="s">
        <v>14</v>
      </c>
      <c r="G42" s="7" t="s">
        <v>16</v>
      </c>
    </row>
    <row r="43" spans="1:9" ht="12" customHeight="1" x14ac:dyDescent="0.3">
      <c r="C43" s="6"/>
    </row>
    <row r="44" spans="1:9" ht="12" customHeight="1" x14ac:dyDescent="0.3">
      <c r="C44" s="6"/>
    </row>
    <row r="45" spans="1:9" ht="12" customHeight="1" x14ac:dyDescent="0.3">
      <c r="A45" s="171" t="s">
        <v>231</v>
      </c>
      <c r="B45" s="171"/>
      <c r="C45" s="171"/>
      <c r="D45" s="171" t="s">
        <v>186</v>
      </c>
      <c r="E45" s="171"/>
      <c r="F45" s="171"/>
      <c r="H45" s="171" t="s">
        <v>158</v>
      </c>
      <c r="I45" s="171"/>
    </row>
    <row r="46" spans="1:9" ht="12" customHeight="1" x14ac:dyDescent="0.3">
      <c r="A46" s="180" t="s">
        <v>223</v>
      </c>
      <c r="B46" s="181"/>
      <c r="C46" s="181"/>
      <c r="D46" s="180" t="s">
        <v>200</v>
      </c>
      <c r="E46" s="181"/>
      <c r="F46" s="181"/>
      <c r="H46" s="180" t="s">
        <v>204</v>
      </c>
      <c r="I46" s="181"/>
    </row>
  </sheetData>
  <mergeCells count="16">
    <mergeCell ref="D46:F46"/>
    <mergeCell ref="H46:I46"/>
    <mergeCell ref="A2:I2"/>
    <mergeCell ref="A3:I3"/>
    <mergeCell ref="A5:B6"/>
    <mergeCell ref="E5:F5"/>
    <mergeCell ref="G5:H5"/>
    <mergeCell ref="C6:C7"/>
    <mergeCell ref="E6:F6"/>
    <mergeCell ref="G6:H6"/>
    <mergeCell ref="A45:C45"/>
    <mergeCell ref="D45:F45"/>
    <mergeCell ref="H45:I45"/>
    <mergeCell ref="A46:C46"/>
    <mergeCell ref="E4:F4"/>
    <mergeCell ref="G4:H4"/>
  </mergeCells>
  <pageMargins left="0.98" right="0.18" top="0.74803149606299213" bottom="0.23622047244094491" header="0.13" footer="0"/>
  <pageSetup paperSize="14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7"/>
  <sheetViews>
    <sheetView workbookViewId="0">
      <selection activeCell="G21" sqref="G21"/>
    </sheetView>
  </sheetViews>
  <sheetFormatPr defaultColWidth="9.109375" defaultRowHeight="14.4" x14ac:dyDescent="0.3"/>
  <cols>
    <col min="1" max="2" width="8.5546875" style="6" customWidth="1"/>
    <col min="3" max="3" width="31.6640625" style="6" customWidth="1"/>
    <col min="4" max="4" width="23.109375" style="6" customWidth="1"/>
    <col min="5" max="9" width="15.6640625" style="6" customWidth="1"/>
    <col min="10" max="16384" width="9.109375" style="6"/>
  </cols>
  <sheetData>
    <row r="1" spans="1:11" x14ac:dyDescent="0.3">
      <c r="A1" s="6" t="s">
        <v>234</v>
      </c>
      <c r="I1" s="7" t="s">
        <v>233</v>
      </c>
    </row>
    <row r="2" spans="1:11" x14ac:dyDescent="0.3">
      <c r="A2" s="171" t="s">
        <v>315</v>
      </c>
      <c r="B2" s="171"/>
      <c r="C2" s="171"/>
      <c r="D2" s="171"/>
      <c r="E2" s="171"/>
      <c r="F2" s="171"/>
      <c r="G2" s="171"/>
      <c r="H2" s="171"/>
      <c r="I2" s="171"/>
    </row>
    <row r="3" spans="1:11" x14ac:dyDescent="0.3">
      <c r="A3" s="180" t="s">
        <v>202</v>
      </c>
      <c r="B3" s="181"/>
      <c r="C3" s="181"/>
      <c r="D3" s="181"/>
      <c r="E3" s="181"/>
      <c r="F3" s="181"/>
      <c r="G3" s="181"/>
      <c r="H3" s="181"/>
      <c r="I3" s="181"/>
    </row>
    <row r="4" spans="1:11" x14ac:dyDescent="0.3">
      <c r="A4" s="71"/>
      <c r="B4" s="71"/>
      <c r="C4" s="71"/>
      <c r="D4" s="71"/>
      <c r="E4" s="71"/>
      <c r="F4" s="71"/>
      <c r="G4" s="71"/>
      <c r="H4" s="71"/>
      <c r="I4" s="71"/>
    </row>
    <row r="5" spans="1:11" x14ac:dyDescent="0.3">
      <c r="A5" s="6" t="s">
        <v>154</v>
      </c>
      <c r="E5" s="179" t="s">
        <v>307</v>
      </c>
      <c r="F5" s="179"/>
      <c r="G5" s="179" t="s">
        <v>308</v>
      </c>
      <c r="H5" s="179"/>
      <c r="I5" s="85"/>
    </row>
    <row r="6" spans="1:11" x14ac:dyDescent="0.3">
      <c r="A6" s="175" t="s">
        <v>0</v>
      </c>
      <c r="B6" s="176"/>
      <c r="C6" s="8"/>
      <c r="D6" s="8"/>
      <c r="E6" s="174" t="s">
        <v>6</v>
      </c>
      <c r="F6" s="174"/>
      <c r="G6" s="174" t="s">
        <v>10</v>
      </c>
      <c r="H6" s="174"/>
      <c r="I6" s="8" t="s">
        <v>12</v>
      </c>
    </row>
    <row r="7" spans="1:11" x14ac:dyDescent="0.3">
      <c r="A7" s="177"/>
      <c r="B7" s="178"/>
      <c r="C7" s="173" t="s">
        <v>3</v>
      </c>
      <c r="D7" s="73" t="s">
        <v>4</v>
      </c>
      <c r="E7" s="174" t="s">
        <v>7</v>
      </c>
      <c r="F7" s="174"/>
      <c r="G7" s="174" t="s">
        <v>7</v>
      </c>
      <c r="H7" s="174"/>
      <c r="I7" s="73" t="s">
        <v>11</v>
      </c>
    </row>
    <row r="8" spans="1:11" x14ac:dyDescent="0.3">
      <c r="A8" s="73" t="s">
        <v>1</v>
      </c>
      <c r="B8" s="73" t="s">
        <v>2</v>
      </c>
      <c r="C8" s="173"/>
      <c r="D8" s="73" t="s">
        <v>5</v>
      </c>
      <c r="E8" s="73" t="s">
        <v>8</v>
      </c>
      <c r="F8" s="73" t="s">
        <v>9</v>
      </c>
      <c r="G8" s="73" t="s">
        <v>8</v>
      </c>
      <c r="H8" s="73" t="s">
        <v>9</v>
      </c>
      <c r="I8" s="73"/>
    </row>
    <row r="9" spans="1:11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11" s="85" customFormat="1" x14ac:dyDescent="0.3">
      <c r="A10" s="89"/>
      <c r="B10" s="89"/>
      <c r="C10" s="89"/>
      <c r="D10" s="89"/>
      <c r="E10" s="89"/>
      <c r="F10" s="89"/>
      <c r="G10" s="66"/>
      <c r="H10" s="66"/>
      <c r="I10" s="66"/>
    </row>
    <row r="11" spans="1:11" s="85" customFormat="1" x14ac:dyDescent="0.3">
      <c r="A11" s="84">
        <v>1</v>
      </c>
      <c r="B11" s="84">
        <v>1</v>
      </c>
      <c r="C11" s="11" t="s">
        <v>48</v>
      </c>
      <c r="D11" s="84" t="s">
        <v>51</v>
      </c>
      <c r="E11" s="13" t="s">
        <v>272</v>
      </c>
      <c r="F11" s="14">
        <v>778164</v>
      </c>
      <c r="G11" s="13" t="s">
        <v>272</v>
      </c>
      <c r="H11" s="104">
        <v>806373</v>
      </c>
      <c r="I11" s="113">
        <f>SUM(H11-F11)</f>
        <v>28209</v>
      </c>
      <c r="K11" s="85" t="s">
        <v>29</v>
      </c>
    </row>
    <row r="12" spans="1:11" s="85" customFormat="1" x14ac:dyDescent="0.3">
      <c r="A12" s="84"/>
      <c r="B12" s="84"/>
      <c r="C12" s="11"/>
      <c r="D12" s="84"/>
      <c r="E12" s="13"/>
      <c r="F12" s="14"/>
      <c r="G12" s="13"/>
      <c r="H12" s="104"/>
      <c r="I12" s="113"/>
    </row>
    <row r="13" spans="1:11" s="85" customFormat="1" x14ac:dyDescent="0.3">
      <c r="A13" s="84">
        <v>2</v>
      </c>
      <c r="B13" s="84">
        <v>2</v>
      </c>
      <c r="C13" s="11" t="s">
        <v>273</v>
      </c>
      <c r="D13" s="84" t="s">
        <v>20</v>
      </c>
      <c r="E13" s="13" t="s">
        <v>21</v>
      </c>
      <c r="F13" s="46">
        <v>0</v>
      </c>
      <c r="G13" s="13" t="s">
        <v>21</v>
      </c>
      <c r="H13" s="113">
        <v>0</v>
      </c>
      <c r="I13" s="113">
        <v>0</v>
      </c>
    </row>
    <row r="14" spans="1:11" s="85" customFormat="1" x14ac:dyDescent="0.3">
      <c r="A14" s="84"/>
      <c r="B14" s="84"/>
      <c r="C14" s="34"/>
      <c r="D14" s="84"/>
      <c r="E14" s="13"/>
      <c r="F14" s="59"/>
      <c r="G14" s="13"/>
      <c r="H14" s="114"/>
      <c r="I14" s="104"/>
    </row>
    <row r="15" spans="1:11" s="85" customFormat="1" x14ac:dyDescent="0.3">
      <c r="A15" s="84">
        <v>3</v>
      </c>
      <c r="B15" s="84">
        <v>3</v>
      </c>
      <c r="C15" s="11" t="s">
        <v>49</v>
      </c>
      <c r="D15" s="84" t="s">
        <v>52</v>
      </c>
      <c r="E15" s="13" t="s">
        <v>216</v>
      </c>
      <c r="F15" s="46">
        <v>203400</v>
      </c>
      <c r="G15" s="13" t="s">
        <v>216</v>
      </c>
      <c r="H15" s="113">
        <v>220050</v>
      </c>
      <c r="I15" s="113">
        <f>SUM(H15-F15)</f>
        <v>16650</v>
      </c>
    </row>
    <row r="16" spans="1:11" s="85" customFormat="1" x14ac:dyDescent="0.3">
      <c r="A16" s="84"/>
      <c r="B16" s="84"/>
      <c r="C16" s="34"/>
      <c r="D16" s="84"/>
      <c r="E16" s="13"/>
      <c r="F16" s="14"/>
      <c r="G16" s="13"/>
      <c r="H16" s="104"/>
      <c r="I16" s="104"/>
    </row>
    <row r="17" spans="1:9" s="85" customFormat="1" x14ac:dyDescent="0.3">
      <c r="A17" s="84">
        <v>4</v>
      </c>
      <c r="B17" s="84">
        <v>4</v>
      </c>
      <c r="C17" s="34" t="s">
        <v>50</v>
      </c>
      <c r="D17" s="84" t="s">
        <v>185</v>
      </c>
      <c r="E17" s="13" t="s">
        <v>28</v>
      </c>
      <c r="F17" s="46">
        <v>140784</v>
      </c>
      <c r="G17" s="13" t="s">
        <v>28</v>
      </c>
      <c r="H17" s="113">
        <v>146925</v>
      </c>
      <c r="I17" s="113">
        <f>SUM(H17-F17)</f>
        <v>6141</v>
      </c>
    </row>
    <row r="18" spans="1:9" s="85" customFormat="1" x14ac:dyDescent="0.3">
      <c r="A18" s="84"/>
      <c r="B18" s="84"/>
      <c r="C18" s="34"/>
      <c r="D18" s="84"/>
      <c r="E18" s="13"/>
      <c r="F18" s="46"/>
      <c r="G18" s="13"/>
      <c r="H18" s="113"/>
      <c r="I18" s="113"/>
    </row>
    <row r="19" spans="1:9" s="85" customFormat="1" x14ac:dyDescent="0.3">
      <c r="A19" s="87"/>
      <c r="B19" s="87"/>
      <c r="C19" s="87"/>
      <c r="D19" s="87"/>
      <c r="E19" s="48"/>
      <c r="F19" s="18">
        <f>SUM(F11:F17)</f>
        <v>1122348</v>
      </c>
      <c r="G19" s="48"/>
      <c r="H19" s="112">
        <f>SUM(H11:H17)</f>
        <v>1173348</v>
      </c>
      <c r="I19" s="124">
        <f>SUM(I11:I17)</f>
        <v>51000</v>
      </c>
    </row>
    <row r="20" spans="1:9" x14ac:dyDescent="0.3">
      <c r="A20" s="33"/>
      <c r="B20" s="33"/>
      <c r="C20" s="33"/>
      <c r="D20" s="33"/>
      <c r="E20" s="33"/>
      <c r="F20" s="33"/>
      <c r="G20" s="33"/>
      <c r="H20" s="33"/>
      <c r="I20" s="33"/>
    </row>
    <row r="21" spans="1:9" x14ac:dyDescent="0.3">
      <c r="A21" s="33"/>
      <c r="B21" s="33"/>
      <c r="C21" s="33"/>
      <c r="D21" s="33"/>
      <c r="E21" s="33"/>
      <c r="F21" s="33"/>
      <c r="G21" s="33"/>
      <c r="H21" s="33"/>
      <c r="I21" s="33"/>
    </row>
    <row r="23" spans="1:9" x14ac:dyDescent="0.3">
      <c r="A23" s="6" t="s">
        <v>13</v>
      </c>
      <c r="D23" s="6" t="s">
        <v>14</v>
      </c>
      <c r="G23" s="7" t="s">
        <v>16</v>
      </c>
    </row>
    <row r="26" spans="1:9" x14ac:dyDescent="0.3">
      <c r="A26" s="171" t="s">
        <v>232</v>
      </c>
      <c r="B26" s="171"/>
      <c r="C26" s="171"/>
      <c r="D26" s="171" t="s">
        <v>186</v>
      </c>
      <c r="E26" s="171"/>
      <c r="F26" s="171"/>
      <c r="H26" s="171" t="s">
        <v>158</v>
      </c>
      <c r="I26" s="171"/>
    </row>
    <row r="27" spans="1:9" x14ac:dyDescent="0.3">
      <c r="A27" s="180" t="s">
        <v>223</v>
      </c>
      <c r="B27" s="181"/>
      <c r="C27" s="181"/>
      <c r="D27" s="180" t="s">
        <v>200</v>
      </c>
      <c r="E27" s="181"/>
      <c r="F27" s="181"/>
      <c r="H27" s="180" t="s">
        <v>204</v>
      </c>
      <c r="I27" s="181"/>
    </row>
  </sheetData>
  <mergeCells count="16">
    <mergeCell ref="D27:F27"/>
    <mergeCell ref="H27:I27"/>
    <mergeCell ref="A2:I2"/>
    <mergeCell ref="A3:I3"/>
    <mergeCell ref="A6:B7"/>
    <mergeCell ref="E6:F6"/>
    <mergeCell ref="G6:H6"/>
    <mergeCell ref="C7:C8"/>
    <mergeCell ref="E7:F7"/>
    <mergeCell ref="G7:H7"/>
    <mergeCell ref="A26:C26"/>
    <mergeCell ref="D26:F26"/>
    <mergeCell ref="H26:I26"/>
    <mergeCell ref="A27:C27"/>
    <mergeCell ref="E5:F5"/>
    <mergeCell ref="G5:H5"/>
  </mergeCells>
  <pageMargins left="0.99" right="0.12" top="0.74803149606299213" bottom="0.23622047244094491" header="0" footer="0"/>
  <pageSetup paperSize="14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80899-6D66-46A9-913D-BA7F07480425}">
  <dimension ref="A1:I24"/>
  <sheetViews>
    <sheetView topLeftCell="A2" workbookViewId="0">
      <selection activeCell="F23" sqref="F23"/>
    </sheetView>
  </sheetViews>
  <sheetFormatPr defaultColWidth="9.109375" defaultRowHeight="14.4" x14ac:dyDescent="0.3"/>
  <cols>
    <col min="1" max="2" width="8.5546875" style="6" customWidth="1"/>
    <col min="3" max="3" width="33" style="6" customWidth="1"/>
    <col min="4" max="4" width="23.6640625" style="6" customWidth="1"/>
    <col min="5" max="9" width="15.6640625" style="6" customWidth="1"/>
    <col min="10" max="16384" width="9.109375" style="6"/>
  </cols>
  <sheetData>
    <row r="1" spans="1:9" customFormat="1" x14ac:dyDescent="0.3">
      <c r="A1" s="195" t="s">
        <v>316</v>
      </c>
      <c r="B1" s="195"/>
      <c r="I1" s="162" t="s">
        <v>317</v>
      </c>
    </row>
    <row r="2" spans="1:9" customFormat="1" x14ac:dyDescent="0.3">
      <c r="A2" s="186" t="s">
        <v>314</v>
      </c>
      <c r="B2" s="186"/>
      <c r="C2" s="186"/>
      <c r="D2" s="186"/>
      <c r="E2" s="186"/>
      <c r="F2" s="186"/>
      <c r="G2" s="186"/>
      <c r="H2" s="186"/>
      <c r="I2" s="186"/>
    </row>
    <row r="3" spans="1:9" customFormat="1" x14ac:dyDescent="0.3">
      <c r="A3" s="188" t="s">
        <v>146</v>
      </c>
      <c r="B3" s="188"/>
      <c r="C3" s="188"/>
      <c r="D3" s="188"/>
      <c r="E3" s="188"/>
      <c r="F3" s="188"/>
      <c r="G3" s="188"/>
      <c r="H3" s="188"/>
      <c r="I3" s="188"/>
    </row>
    <row r="4" spans="1:9" customFormat="1" x14ac:dyDescent="0.3">
      <c r="A4" s="95"/>
      <c r="B4" s="95"/>
      <c r="C4" s="95"/>
      <c r="D4" s="95"/>
      <c r="E4" s="95"/>
      <c r="F4" s="95"/>
      <c r="G4" s="95"/>
      <c r="H4" s="95"/>
      <c r="I4" s="95"/>
    </row>
    <row r="5" spans="1:9" customFormat="1" x14ac:dyDescent="0.3">
      <c r="A5" s="185" t="s">
        <v>318</v>
      </c>
      <c r="B5" s="185"/>
      <c r="E5" s="179" t="s">
        <v>307</v>
      </c>
      <c r="F5" s="179"/>
      <c r="G5" s="179" t="s">
        <v>308</v>
      </c>
      <c r="H5" s="179"/>
    </row>
    <row r="6" spans="1:9" customFormat="1" x14ac:dyDescent="0.3">
      <c r="A6" s="189" t="s">
        <v>0</v>
      </c>
      <c r="B6" s="190"/>
      <c r="C6" s="92"/>
      <c r="D6" s="92"/>
      <c r="E6" s="193" t="s">
        <v>6</v>
      </c>
      <c r="F6" s="193"/>
      <c r="G6" s="193" t="s">
        <v>10</v>
      </c>
      <c r="H6" s="193"/>
      <c r="I6" s="92" t="s">
        <v>12</v>
      </c>
    </row>
    <row r="7" spans="1:9" customFormat="1" x14ac:dyDescent="0.3">
      <c r="A7" s="191"/>
      <c r="B7" s="192"/>
      <c r="C7" s="194" t="s">
        <v>3</v>
      </c>
      <c r="D7" s="94" t="s">
        <v>4</v>
      </c>
      <c r="E7" s="193" t="s">
        <v>7</v>
      </c>
      <c r="F7" s="193"/>
      <c r="G7" s="193" t="s">
        <v>7</v>
      </c>
      <c r="H7" s="193"/>
      <c r="I7" s="94" t="s">
        <v>11</v>
      </c>
    </row>
    <row r="8" spans="1:9" customFormat="1" x14ac:dyDescent="0.3">
      <c r="A8" s="94" t="s">
        <v>1</v>
      </c>
      <c r="B8" s="94" t="s">
        <v>2</v>
      </c>
      <c r="C8" s="194"/>
      <c r="D8" s="94" t="s">
        <v>5</v>
      </c>
      <c r="E8" s="94" t="s">
        <v>8</v>
      </c>
      <c r="F8" s="94" t="s">
        <v>9</v>
      </c>
      <c r="G8" s="94" t="s">
        <v>8</v>
      </c>
      <c r="H8" s="94" t="s">
        <v>9</v>
      </c>
      <c r="I8" s="94"/>
    </row>
    <row r="9" spans="1:9" customFormat="1" x14ac:dyDescent="0.3">
      <c r="A9" s="164">
        <v>1</v>
      </c>
      <c r="B9" s="164">
        <v>2</v>
      </c>
      <c r="C9" s="164">
        <v>3</v>
      </c>
      <c r="D9" s="164">
        <v>4</v>
      </c>
      <c r="E9" s="164">
        <v>5</v>
      </c>
      <c r="F9" s="164">
        <v>6</v>
      </c>
      <c r="G9" s="164">
        <v>7</v>
      </c>
      <c r="H9" s="164">
        <v>8</v>
      </c>
      <c r="I9" s="164">
        <v>9</v>
      </c>
    </row>
    <row r="10" spans="1:9" customFormat="1" x14ac:dyDescent="0.3">
      <c r="A10" s="92"/>
      <c r="B10" s="92"/>
      <c r="C10" s="93"/>
      <c r="D10" s="93"/>
      <c r="E10" s="93"/>
      <c r="F10" s="93"/>
      <c r="G10" s="93"/>
      <c r="H10" s="93"/>
      <c r="I10" s="93"/>
    </row>
    <row r="11" spans="1:9" customFormat="1" x14ac:dyDescent="0.3">
      <c r="A11" s="94"/>
      <c r="B11" s="94"/>
      <c r="C11" s="1"/>
      <c r="D11" s="1"/>
      <c r="E11" s="21"/>
      <c r="F11" s="63"/>
      <c r="G11" s="21"/>
      <c r="H11" s="127"/>
      <c r="I11" s="125"/>
    </row>
    <row r="12" spans="1:9" customFormat="1" x14ac:dyDescent="0.3">
      <c r="A12" s="94"/>
      <c r="B12" s="94">
        <v>1</v>
      </c>
      <c r="C12" s="102" t="s">
        <v>304</v>
      </c>
      <c r="D12" s="94" t="s">
        <v>20</v>
      </c>
      <c r="E12" s="21" t="s">
        <v>82</v>
      </c>
      <c r="F12" s="63">
        <v>601800</v>
      </c>
      <c r="G12" s="21" t="s">
        <v>82</v>
      </c>
      <c r="H12" s="127">
        <v>615735</v>
      </c>
      <c r="I12" s="126">
        <f>SUM(H12-F12)</f>
        <v>13935</v>
      </c>
    </row>
    <row r="13" spans="1:9" customFormat="1" x14ac:dyDescent="0.3">
      <c r="A13" s="94"/>
      <c r="B13" s="94"/>
      <c r="C13" s="1"/>
      <c r="D13" s="1"/>
      <c r="E13" s="21"/>
      <c r="F13" s="63"/>
      <c r="G13" s="21"/>
      <c r="H13" s="127"/>
      <c r="I13" s="125"/>
    </row>
    <row r="14" spans="1:9" customFormat="1" x14ac:dyDescent="0.3">
      <c r="A14" s="94"/>
      <c r="B14" s="94"/>
      <c r="C14" s="20"/>
      <c r="D14" s="21"/>
      <c r="E14" s="21"/>
      <c r="F14" s="75"/>
      <c r="G14" s="21"/>
      <c r="H14" s="129"/>
      <c r="I14" s="126"/>
    </row>
    <row r="15" spans="1:9" customFormat="1" x14ac:dyDescent="0.3">
      <c r="A15" s="94"/>
      <c r="B15" s="94"/>
      <c r="C15" s="1"/>
      <c r="D15" s="1"/>
      <c r="E15" s="23"/>
      <c r="F15" s="24"/>
      <c r="G15" s="23"/>
      <c r="H15" s="130"/>
      <c r="I15" s="131"/>
    </row>
    <row r="16" spans="1:9" customFormat="1" x14ac:dyDescent="0.3">
      <c r="A16" s="96"/>
      <c r="B16" s="96"/>
      <c r="C16" s="97"/>
      <c r="D16" s="97"/>
      <c r="E16" s="36"/>
      <c r="F16" s="37">
        <f>SUM(F11:F15)</f>
        <v>601800</v>
      </c>
      <c r="G16" s="36"/>
      <c r="H16" s="132">
        <f>SUM(H11:H15)</f>
        <v>615735</v>
      </c>
      <c r="I16" s="132">
        <f>SUM(I12)</f>
        <v>13935</v>
      </c>
    </row>
    <row r="17" spans="1:9" customFormat="1" x14ac:dyDescent="0.3">
      <c r="A17" s="95"/>
      <c r="B17" s="95"/>
    </row>
    <row r="18" spans="1:9" customFormat="1" x14ac:dyDescent="0.3">
      <c r="A18" s="85" t="s">
        <v>13</v>
      </c>
      <c r="B18" s="85"/>
      <c r="C18" s="85"/>
      <c r="D18" s="103" t="s">
        <v>14</v>
      </c>
      <c r="E18" s="85"/>
      <c r="F18" s="85"/>
      <c r="G18" s="165" t="s">
        <v>16</v>
      </c>
      <c r="H18" s="85"/>
      <c r="I18" s="85"/>
    </row>
    <row r="19" spans="1:9" customFormat="1" x14ac:dyDescent="0.3">
      <c r="A19" s="85"/>
      <c r="B19" s="85"/>
      <c r="C19" s="85"/>
      <c r="D19" s="85"/>
      <c r="E19" s="85"/>
      <c r="F19" s="85"/>
      <c r="G19" s="85"/>
      <c r="H19" s="85"/>
      <c r="I19" s="85"/>
    </row>
    <row r="20" spans="1:9" customFormat="1" x14ac:dyDescent="0.3">
      <c r="A20" s="85"/>
      <c r="B20" s="85"/>
      <c r="C20" s="85"/>
      <c r="D20" s="85"/>
      <c r="E20" s="85"/>
      <c r="F20" s="85"/>
      <c r="G20" s="85"/>
      <c r="H20" s="85"/>
      <c r="I20" s="85"/>
    </row>
    <row r="21" spans="1:9" customFormat="1" x14ac:dyDescent="0.3">
      <c r="A21" s="171" t="s">
        <v>158</v>
      </c>
      <c r="B21" s="171"/>
      <c r="C21" s="171"/>
      <c r="D21" s="171" t="s">
        <v>15</v>
      </c>
      <c r="E21" s="171"/>
      <c r="F21" s="171"/>
      <c r="G21" s="85"/>
      <c r="H21" s="171" t="s">
        <v>158</v>
      </c>
      <c r="I21" s="171"/>
    </row>
    <row r="22" spans="1:9" customFormat="1" x14ac:dyDescent="0.3">
      <c r="A22" s="180" t="s">
        <v>223</v>
      </c>
      <c r="B22" s="181"/>
      <c r="C22" s="181"/>
      <c r="D22" s="180" t="s">
        <v>319</v>
      </c>
      <c r="E22" s="180"/>
      <c r="F22" s="180"/>
      <c r="G22" s="85"/>
      <c r="H22" s="180" t="s">
        <v>204</v>
      </c>
      <c r="I22" s="180"/>
    </row>
    <row r="23" spans="1:9" customFormat="1" x14ac:dyDescent="0.3">
      <c r="A23" s="95"/>
      <c r="B23" s="95"/>
    </row>
    <row r="24" spans="1:9" customFormat="1" x14ac:dyDescent="0.3">
      <c r="A24" s="95"/>
      <c r="B24" s="95"/>
    </row>
  </sheetData>
  <mergeCells count="18">
    <mergeCell ref="A1:B1"/>
    <mergeCell ref="A5:B5"/>
    <mergeCell ref="A21:C21"/>
    <mergeCell ref="D21:F21"/>
    <mergeCell ref="H21:I21"/>
    <mergeCell ref="A22:C22"/>
    <mergeCell ref="D22:F22"/>
    <mergeCell ref="H22:I22"/>
    <mergeCell ref="A2:I2"/>
    <mergeCell ref="A3:I3"/>
    <mergeCell ref="E5:F5"/>
    <mergeCell ref="G5:H5"/>
    <mergeCell ref="A6:B7"/>
    <mergeCell ref="E6:F6"/>
    <mergeCell ref="G6:H6"/>
    <mergeCell ref="C7:C8"/>
    <mergeCell ref="E7:F7"/>
    <mergeCell ref="G7:H7"/>
  </mergeCells>
  <pageMargins left="1.62" right="0.43307086614173229" top="0.74803149606299213" bottom="0.23622047244094491" header="0" footer="0"/>
  <pageSetup paperSize="5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99D7B-91CD-4B34-94B7-3F23BCF3E14D}">
  <dimension ref="A1:I20"/>
  <sheetViews>
    <sheetView tabSelected="1" workbookViewId="0">
      <selection activeCell="M11" sqref="M11"/>
    </sheetView>
  </sheetViews>
  <sheetFormatPr defaultColWidth="9.109375" defaultRowHeight="14.4" x14ac:dyDescent="0.3"/>
  <cols>
    <col min="1" max="2" width="8.5546875" style="6" customWidth="1"/>
    <col min="3" max="3" width="35.44140625" style="6" customWidth="1"/>
    <col min="4" max="4" width="17.6640625" style="6" customWidth="1"/>
    <col min="5" max="9" width="15.6640625" style="6" customWidth="1"/>
    <col min="10" max="16384" width="9.109375" style="6"/>
  </cols>
  <sheetData>
    <row r="1" spans="1:9" s="85" customFormat="1" ht="12.9" customHeight="1" x14ac:dyDescent="0.3">
      <c r="A1" s="196" t="s">
        <v>316</v>
      </c>
      <c r="B1" s="196"/>
      <c r="I1" s="165" t="s">
        <v>317</v>
      </c>
    </row>
    <row r="2" spans="1:9" s="85" customFormat="1" ht="12.9" customHeight="1" x14ac:dyDescent="0.3">
      <c r="A2" s="171" t="s">
        <v>314</v>
      </c>
      <c r="B2" s="171"/>
      <c r="C2" s="171"/>
      <c r="D2" s="171"/>
      <c r="E2" s="171"/>
      <c r="F2" s="171"/>
      <c r="G2" s="171"/>
      <c r="H2" s="171"/>
      <c r="I2" s="171"/>
    </row>
    <row r="3" spans="1:9" s="85" customFormat="1" ht="12.9" customHeight="1" x14ac:dyDescent="0.3">
      <c r="A3" s="172" t="s">
        <v>146</v>
      </c>
      <c r="B3" s="172"/>
      <c r="C3" s="172"/>
      <c r="D3" s="172"/>
      <c r="E3" s="172"/>
      <c r="F3" s="172"/>
      <c r="G3" s="172"/>
      <c r="H3" s="172"/>
      <c r="I3" s="172"/>
    </row>
    <row r="4" spans="1:9" s="85" customFormat="1" ht="15" customHeight="1" x14ac:dyDescent="0.3">
      <c r="A4" s="169" t="s">
        <v>320</v>
      </c>
      <c r="B4" s="169"/>
      <c r="C4" s="169"/>
      <c r="E4" s="179" t="s">
        <v>307</v>
      </c>
      <c r="F4" s="179"/>
      <c r="G4" s="179" t="s">
        <v>308</v>
      </c>
      <c r="H4" s="179"/>
    </row>
    <row r="5" spans="1:9" s="85" customFormat="1" ht="12.9" customHeight="1" x14ac:dyDescent="0.3">
      <c r="A5" s="189" t="s">
        <v>0</v>
      </c>
      <c r="B5" s="190"/>
      <c r="C5" s="88"/>
      <c r="D5" s="88"/>
      <c r="E5" s="197" t="s">
        <v>6</v>
      </c>
      <c r="F5" s="197"/>
      <c r="G5" s="197" t="s">
        <v>10</v>
      </c>
      <c r="H5" s="197"/>
      <c r="I5" s="88" t="s">
        <v>12</v>
      </c>
    </row>
    <row r="6" spans="1:9" s="85" customFormat="1" ht="12.9" customHeight="1" x14ac:dyDescent="0.3">
      <c r="A6" s="191"/>
      <c r="B6" s="192"/>
      <c r="C6" s="194" t="s">
        <v>3</v>
      </c>
      <c r="D6" s="84" t="s">
        <v>4</v>
      </c>
      <c r="E6" s="197" t="s">
        <v>7</v>
      </c>
      <c r="F6" s="197"/>
      <c r="G6" s="197" t="s">
        <v>7</v>
      </c>
      <c r="H6" s="197"/>
      <c r="I6" s="84" t="s">
        <v>11</v>
      </c>
    </row>
    <row r="7" spans="1:9" s="85" customFormat="1" ht="12.9" customHeight="1" x14ac:dyDescent="0.3">
      <c r="A7" s="84" t="s">
        <v>1</v>
      </c>
      <c r="B7" s="84" t="s">
        <v>2</v>
      </c>
      <c r="C7" s="194"/>
      <c r="D7" s="84" t="s">
        <v>5</v>
      </c>
      <c r="E7" s="84" t="s">
        <v>8</v>
      </c>
      <c r="F7" s="84" t="s">
        <v>9</v>
      </c>
      <c r="G7" s="84" t="s">
        <v>8</v>
      </c>
      <c r="H7" s="84" t="s">
        <v>9</v>
      </c>
      <c r="I7" s="84"/>
    </row>
    <row r="8" spans="1:9" s="85" customFormat="1" ht="12.9" customHeight="1" x14ac:dyDescent="0.3">
      <c r="A8" s="166">
        <v>1</v>
      </c>
      <c r="B8" s="166">
        <v>2</v>
      </c>
      <c r="C8" s="166">
        <v>3</v>
      </c>
      <c r="D8" s="166">
        <v>4</v>
      </c>
      <c r="E8" s="166">
        <v>5</v>
      </c>
      <c r="F8" s="166">
        <v>6</v>
      </c>
      <c r="G8" s="166">
        <v>7</v>
      </c>
      <c r="H8" s="166">
        <v>8</v>
      </c>
      <c r="I8" s="166">
        <v>9</v>
      </c>
    </row>
    <row r="9" spans="1:9" s="85" customFormat="1" ht="12.9" customHeight="1" x14ac:dyDescent="0.3">
      <c r="A9" s="84"/>
      <c r="B9" s="84"/>
      <c r="C9" s="84"/>
      <c r="D9" s="84"/>
      <c r="E9" s="84"/>
      <c r="F9" s="84"/>
      <c r="G9" s="84"/>
      <c r="H9" s="84"/>
      <c r="I9" s="84"/>
    </row>
    <row r="10" spans="1:9" s="85" customFormat="1" ht="12.9" customHeight="1" x14ac:dyDescent="0.3">
      <c r="A10" s="84"/>
      <c r="B10" s="84">
        <v>1</v>
      </c>
      <c r="C10" s="167" t="s">
        <v>303</v>
      </c>
      <c r="D10" s="13" t="s">
        <v>119</v>
      </c>
      <c r="E10" s="13" t="s">
        <v>21</v>
      </c>
      <c r="F10" s="14">
        <v>288480</v>
      </c>
      <c r="G10" s="13" t="s">
        <v>21</v>
      </c>
      <c r="H10" s="104">
        <v>302175</v>
      </c>
      <c r="I10" s="105">
        <f>SUM(H10-F10)</f>
        <v>13695</v>
      </c>
    </row>
    <row r="11" spans="1:9" s="85" customFormat="1" ht="12.9" customHeight="1" x14ac:dyDescent="0.3">
      <c r="A11" s="84"/>
      <c r="B11" s="84"/>
      <c r="C11" s="101"/>
      <c r="D11" s="13"/>
      <c r="E11" s="91"/>
      <c r="F11" s="14"/>
      <c r="G11" s="91"/>
      <c r="H11" s="104"/>
      <c r="I11" s="105"/>
    </row>
    <row r="12" spans="1:9" s="85" customFormat="1" ht="12.9" customHeight="1" x14ac:dyDescent="0.3">
      <c r="A12" s="84"/>
      <c r="B12" s="84"/>
      <c r="C12" s="101"/>
      <c r="D12" s="13"/>
      <c r="E12" s="91"/>
      <c r="F12" s="14"/>
      <c r="G12" s="91"/>
      <c r="H12" s="104"/>
      <c r="I12" s="105"/>
    </row>
    <row r="13" spans="1:9" s="85" customFormat="1" ht="15" customHeight="1" x14ac:dyDescent="0.3">
      <c r="A13" s="86"/>
      <c r="B13" s="86"/>
      <c r="C13" s="87"/>
      <c r="D13" s="10" t="s">
        <v>142</v>
      </c>
      <c r="E13" s="16"/>
      <c r="F13" s="17">
        <f>SUM(F10:F10)</f>
        <v>288480</v>
      </c>
      <c r="G13" s="16"/>
      <c r="H13" s="111">
        <f>SUM(H10:H10)</f>
        <v>302175</v>
      </c>
      <c r="I13" s="112">
        <f>SUM(I10:I10)</f>
        <v>13695</v>
      </c>
    </row>
    <row r="14" spans="1:9" s="85" customFormat="1" ht="12.9" customHeight="1" x14ac:dyDescent="0.3">
      <c r="F14" s="45"/>
      <c r="G14" s="45"/>
      <c r="H14" s="45"/>
      <c r="I14" s="45"/>
    </row>
    <row r="15" spans="1:9" s="85" customFormat="1" ht="12.9" customHeight="1" x14ac:dyDescent="0.3">
      <c r="A15" s="85" t="s">
        <v>13</v>
      </c>
      <c r="D15" s="103" t="s">
        <v>14</v>
      </c>
      <c r="G15" s="165" t="s">
        <v>16</v>
      </c>
    </row>
    <row r="16" spans="1:9" s="85" customFormat="1" ht="12.9" customHeight="1" x14ac:dyDescent="0.3"/>
    <row r="17" spans="1:9" s="85" customFormat="1" ht="12.9" customHeight="1" x14ac:dyDescent="0.3"/>
    <row r="18" spans="1:9" s="85" customFormat="1" ht="12.9" customHeight="1" x14ac:dyDescent="0.3">
      <c r="A18" s="171" t="s">
        <v>158</v>
      </c>
      <c r="B18" s="171"/>
      <c r="C18" s="171"/>
      <c r="D18" s="171" t="s">
        <v>15</v>
      </c>
      <c r="E18" s="171"/>
      <c r="F18" s="171"/>
      <c r="H18" s="171" t="s">
        <v>158</v>
      </c>
      <c r="I18" s="171"/>
    </row>
    <row r="19" spans="1:9" s="85" customFormat="1" ht="12.9" customHeight="1" x14ac:dyDescent="0.3">
      <c r="A19" s="180" t="s">
        <v>223</v>
      </c>
      <c r="B19" s="181"/>
      <c r="C19" s="181"/>
      <c r="D19" s="180" t="s">
        <v>319</v>
      </c>
      <c r="E19" s="180"/>
      <c r="F19" s="180"/>
      <c r="H19" s="180" t="s">
        <v>204</v>
      </c>
      <c r="I19" s="180"/>
    </row>
    <row r="20" spans="1:9" s="85" customFormat="1" x14ac:dyDescent="0.3"/>
  </sheetData>
  <mergeCells count="18">
    <mergeCell ref="A18:C18"/>
    <mergeCell ref="D18:F18"/>
    <mergeCell ref="H18:I18"/>
    <mergeCell ref="A19:C19"/>
    <mergeCell ref="D19:F19"/>
    <mergeCell ref="H19:I19"/>
    <mergeCell ref="A1:B1"/>
    <mergeCell ref="A4:C4"/>
    <mergeCell ref="E4:F4"/>
    <mergeCell ref="G4:H4"/>
    <mergeCell ref="A5:B6"/>
    <mergeCell ref="C6:C7"/>
    <mergeCell ref="A2:I2"/>
    <mergeCell ref="A3:I3"/>
    <mergeCell ref="E5:F5"/>
    <mergeCell ref="G5:H5"/>
    <mergeCell ref="E6:F6"/>
    <mergeCell ref="G6:H6"/>
  </mergeCells>
  <pageMargins left="0.98" right="0.23" top="1.1299999999999999" bottom="0.23622047244094491" header="0" footer="0"/>
  <pageSetup paperSize="1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topLeftCell="A10" workbookViewId="0">
      <selection activeCell="L19" sqref="L19"/>
    </sheetView>
  </sheetViews>
  <sheetFormatPr defaultColWidth="9.109375" defaultRowHeight="14.4" x14ac:dyDescent="0.3"/>
  <cols>
    <col min="1" max="2" width="8.5546875" style="6" customWidth="1"/>
    <col min="3" max="3" width="34.109375" style="6" customWidth="1"/>
    <col min="4" max="4" width="21.6640625" style="6" customWidth="1"/>
    <col min="5" max="9" width="15.6640625" style="6" customWidth="1"/>
    <col min="10" max="10" width="9.5546875" style="6" customWidth="1"/>
    <col min="11" max="11" width="9.77734375" style="6" customWidth="1"/>
    <col min="12" max="16384" width="9.109375" style="6"/>
  </cols>
  <sheetData>
    <row r="1" spans="1:9" ht="12" customHeight="1" x14ac:dyDescent="0.3">
      <c r="A1" s="6" t="s">
        <v>234</v>
      </c>
      <c r="I1" s="7" t="s">
        <v>233</v>
      </c>
    </row>
    <row r="2" spans="1:9" ht="12" customHeight="1" x14ac:dyDescent="0.3">
      <c r="A2" s="171" t="s">
        <v>314</v>
      </c>
      <c r="B2" s="171"/>
      <c r="C2" s="171"/>
      <c r="D2" s="171"/>
      <c r="E2" s="171"/>
      <c r="F2" s="171"/>
      <c r="G2" s="171"/>
      <c r="H2" s="171"/>
      <c r="I2" s="171"/>
    </row>
    <row r="3" spans="1:9" ht="14.25" customHeight="1" x14ac:dyDescent="0.3">
      <c r="A3" s="180" t="s">
        <v>203</v>
      </c>
      <c r="B3" s="181"/>
      <c r="C3" s="181"/>
      <c r="D3" s="181"/>
      <c r="E3" s="181"/>
      <c r="F3" s="181"/>
      <c r="G3" s="181"/>
      <c r="H3" s="181"/>
      <c r="I3" s="181"/>
    </row>
    <row r="4" spans="1:9" ht="15" customHeight="1" x14ac:dyDescent="0.3">
      <c r="A4" s="182" t="s">
        <v>187</v>
      </c>
      <c r="B4" s="182"/>
      <c r="C4" s="182"/>
      <c r="E4" s="179" t="s">
        <v>307</v>
      </c>
      <c r="F4" s="179"/>
      <c r="G4" s="179" t="s">
        <v>308</v>
      </c>
      <c r="H4" s="179"/>
      <c r="I4" s="85"/>
    </row>
    <row r="5" spans="1:9" ht="12" customHeight="1" x14ac:dyDescent="0.3">
      <c r="A5" s="175" t="s">
        <v>0</v>
      </c>
      <c r="B5" s="176"/>
      <c r="C5" s="8"/>
      <c r="D5" s="8"/>
      <c r="E5" s="174" t="s">
        <v>6</v>
      </c>
      <c r="F5" s="174"/>
      <c r="G5" s="174" t="s">
        <v>10</v>
      </c>
      <c r="H5" s="174"/>
      <c r="I5" s="8" t="s">
        <v>12</v>
      </c>
    </row>
    <row r="6" spans="1:9" ht="12" customHeight="1" x14ac:dyDescent="0.3">
      <c r="A6" s="177"/>
      <c r="B6" s="178"/>
      <c r="C6" s="173" t="s">
        <v>3</v>
      </c>
      <c r="D6" s="73" t="s">
        <v>4</v>
      </c>
      <c r="E6" s="174" t="s">
        <v>7</v>
      </c>
      <c r="F6" s="174"/>
      <c r="G6" s="174" t="s">
        <v>7</v>
      </c>
      <c r="H6" s="174"/>
      <c r="I6" s="73" t="s">
        <v>11</v>
      </c>
    </row>
    <row r="7" spans="1:9" ht="12" customHeight="1" x14ac:dyDescent="0.3">
      <c r="A7" s="73" t="s">
        <v>1</v>
      </c>
      <c r="B7" s="73" t="s">
        <v>2</v>
      </c>
      <c r="C7" s="173"/>
      <c r="D7" s="73" t="s">
        <v>5</v>
      </c>
      <c r="E7" s="73" t="s">
        <v>8</v>
      </c>
      <c r="F7" s="73" t="s">
        <v>9</v>
      </c>
      <c r="G7" s="73" t="s">
        <v>8</v>
      </c>
      <c r="H7" s="73" t="s">
        <v>9</v>
      </c>
      <c r="I7" s="73"/>
    </row>
    <row r="8" spans="1:9" ht="12" customHeigh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s="85" customFormat="1" ht="12" customHeight="1" x14ac:dyDescent="0.3">
      <c r="A9" s="88"/>
      <c r="B9" s="88"/>
      <c r="C9" s="89"/>
      <c r="D9" s="89"/>
      <c r="E9" s="89"/>
      <c r="F9" s="89"/>
      <c r="G9" s="89"/>
      <c r="H9" s="89"/>
      <c r="I9" s="89"/>
    </row>
    <row r="10" spans="1:9" s="85" customFormat="1" ht="12" customHeight="1" x14ac:dyDescent="0.3">
      <c r="A10" s="84">
        <v>1</v>
      </c>
      <c r="B10" s="84">
        <v>1</v>
      </c>
      <c r="C10" s="11" t="s">
        <v>191</v>
      </c>
      <c r="D10" s="11" t="s">
        <v>243</v>
      </c>
      <c r="E10" s="13" t="s">
        <v>244</v>
      </c>
      <c r="F10" s="14">
        <v>887112</v>
      </c>
      <c r="G10" s="13" t="s">
        <v>244</v>
      </c>
      <c r="H10" s="104">
        <v>904500</v>
      </c>
      <c r="I10" s="113">
        <f>SUM(H10-F10)</f>
        <v>17388</v>
      </c>
    </row>
    <row r="11" spans="1:9" s="85" customFormat="1" ht="7.5" customHeight="1" x14ac:dyDescent="0.3">
      <c r="A11" s="84"/>
      <c r="B11" s="84"/>
      <c r="C11" s="11"/>
      <c r="D11" s="11"/>
      <c r="E11" s="13"/>
      <c r="F11" s="59"/>
      <c r="G11" s="13"/>
      <c r="H11" s="114"/>
      <c r="I11" s="104"/>
    </row>
    <row r="12" spans="1:9" s="85" customFormat="1" ht="12" customHeight="1" x14ac:dyDescent="0.3">
      <c r="A12" s="84">
        <v>2</v>
      </c>
      <c r="B12" s="84">
        <v>2</v>
      </c>
      <c r="C12" s="11" t="s">
        <v>126</v>
      </c>
      <c r="D12" s="12" t="s">
        <v>165</v>
      </c>
      <c r="E12" s="13" t="s">
        <v>272</v>
      </c>
      <c r="F12" s="46">
        <v>778164</v>
      </c>
      <c r="G12" s="13" t="s">
        <v>272</v>
      </c>
      <c r="H12" s="113">
        <v>793422</v>
      </c>
      <c r="I12" s="113">
        <f>SUM(H12-F12)</f>
        <v>15258</v>
      </c>
    </row>
    <row r="13" spans="1:9" s="85" customFormat="1" ht="7.5" customHeight="1" x14ac:dyDescent="0.3">
      <c r="A13" s="84"/>
      <c r="B13" s="84"/>
      <c r="C13" s="11"/>
      <c r="D13" s="11"/>
      <c r="E13" s="13"/>
      <c r="F13" s="14"/>
      <c r="G13" s="13"/>
      <c r="H13" s="104"/>
      <c r="I13" s="104"/>
    </row>
    <row r="14" spans="1:9" s="85" customFormat="1" ht="12" customHeight="1" x14ac:dyDescent="0.3">
      <c r="A14" s="84">
        <v>3</v>
      </c>
      <c r="B14" s="84">
        <v>3</v>
      </c>
      <c r="C14" s="11" t="s">
        <v>126</v>
      </c>
      <c r="D14" s="12" t="s">
        <v>163</v>
      </c>
      <c r="E14" s="13" t="s">
        <v>272</v>
      </c>
      <c r="F14" s="46">
        <v>778164</v>
      </c>
      <c r="G14" s="13" t="s">
        <v>272</v>
      </c>
      <c r="H14" s="113">
        <v>793422</v>
      </c>
      <c r="I14" s="113">
        <f>SUM(H14-F14)</f>
        <v>15258</v>
      </c>
    </row>
    <row r="15" spans="1:9" s="85" customFormat="1" ht="7.5" customHeight="1" x14ac:dyDescent="0.3">
      <c r="A15" s="84"/>
      <c r="B15" s="84"/>
      <c r="C15" s="11"/>
      <c r="D15" s="12"/>
      <c r="E15" s="13"/>
      <c r="F15" s="14"/>
      <c r="G15" s="13"/>
      <c r="H15" s="104"/>
      <c r="I15" s="115"/>
    </row>
    <row r="16" spans="1:9" s="85" customFormat="1" ht="12" customHeight="1" x14ac:dyDescent="0.3">
      <c r="A16" s="84">
        <v>4</v>
      </c>
      <c r="B16" s="84">
        <v>4</v>
      </c>
      <c r="C16" s="11" t="s">
        <v>126</v>
      </c>
      <c r="D16" s="12" t="s">
        <v>164</v>
      </c>
      <c r="E16" s="13" t="s">
        <v>272</v>
      </c>
      <c r="F16" s="46">
        <v>778164</v>
      </c>
      <c r="G16" s="13" t="s">
        <v>272</v>
      </c>
      <c r="H16" s="113">
        <v>793422</v>
      </c>
      <c r="I16" s="113">
        <f>SUM(H16-F16)</f>
        <v>15258</v>
      </c>
    </row>
    <row r="17" spans="1:9" s="85" customFormat="1" ht="7.5" customHeight="1" x14ac:dyDescent="0.3">
      <c r="A17" s="84"/>
      <c r="B17" s="84"/>
      <c r="C17" s="11"/>
      <c r="D17" s="11"/>
      <c r="E17" s="27"/>
      <c r="F17" s="28"/>
      <c r="G17" s="27"/>
      <c r="H17" s="116"/>
      <c r="I17" s="117"/>
    </row>
    <row r="18" spans="1:9" s="85" customFormat="1" ht="12" customHeight="1" x14ac:dyDescent="0.3">
      <c r="A18" s="84">
        <v>5</v>
      </c>
      <c r="B18" s="84">
        <v>5</v>
      </c>
      <c r="C18" s="11" t="s">
        <v>126</v>
      </c>
      <c r="D18" s="11" t="s">
        <v>284</v>
      </c>
      <c r="E18" s="13" t="s">
        <v>272</v>
      </c>
      <c r="F18" s="46">
        <v>778164</v>
      </c>
      <c r="G18" s="13" t="s">
        <v>272</v>
      </c>
      <c r="H18" s="113">
        <v>793422</v>
      </c>
      <c r="I18" s="104">
        <f>SUM(H18-F18)</f>
        <v>15258</v>
      </c>
    </row>
    <row r="19" spans="1:9" s="85" customFormat="1" ht="7.5" customHeight="1" x14ac:dyDescent="0.3">
      <c r="A19" s="84"/>
      <c r="B19" s="84"/>
      <c r="C19" s="11"/>
      <c r="D19" s="11"/>
      <c r="E19" s="11"/>
      <c r="F19" s="29"/>
      <c r="G19" s="11"/>
      <c r="H19" s="118"/>
      <c r="I19" s="118"/>
    </row>
    <row r="20" spans="1:9" s="85" customFormat="1" ht="12" customHeight="1" x14ac:dyDescent="0.3">
      <c r="A20" s="84">
        <v>6</v>
      </c>
      <c r="B20" s="84">
        <v>6</v>
      </c>
      <c r="C20" s="11" t="s">
        <v>126</v>
      </c>
      <c r="D20" s="11" t="s">
        <v>289</v>
      </c>
      <c r="E20" s="13" t="s">
        <v>272</v>
      </c>
      <c r="F20" s="46">
        <v>778164</v>
      </c>
      <c r="G20" s="13" t="s">
        <v>272</v>
      </c>
      <c r="H20" s="113">
        <v>793422</v>
      </c>
      <c r="I20" s="113">
        <f>SUM(H20-F20)</f>
        <v>15258</v>
      </c>
    </row>
    <row r="21" spans="1:9" s="85" customFormat="1" ht="7.5" customHeight="1" x14ac:dyDescent="0.3">
      <c r="A21" s="84"/>
      <c r="B21" s="84"/>
      <c r="C21" s="11"/>
      <c r="D21" s="11"/>
      <c r="E21" s="11"/>
      <c r="F21" s="11"/>
      <c r="G21" s="11"/>
      <c r="H21" s="110"/>
      <c r="I21" s="110"/>
    </row>
    <row r="22" spans="1:9" s="85" customFormat="1" ht="12" customHeight="1" x14ac:dyDescent="0.3">
      <c r="A22" s="84">
        <v>7</v>
      </c>
      <c r="B22" s="84">
        <v>7</v>
      </c>
      <c r="C22" s="11" t="s">
        <v>126</v>
      </c>
      <c r="D22" s="11" t="s">
        <v>290</v>
      </c>
      <c r="E22" s="13" t="s">
        <v>33</v>
      </c>
      <c r="F22" s="46">
        <v>765672</v>
      </c>
      <c r="G22" s="13" t="s">
        <v>33</v>
      </c>
      <c r="H22" s="113">
        <v>780678</v>
      </c>
      <c r="I22" s="104">
        <f>SUM(H22-F22)</f>
        <v>15006</v>
      </c>
    </row>
    <row r="23" spans="1:9" s="85" customFormat="1" ht="7.5" customHeight="1" x14ac:dyDescent="0.3">
      <c r="A23" s="84"/>
      <c r="B23" s="84"/>
      <c r="C23" s="11"/>
      <c r="D23" s="11"/>
      <c r="E23" s="11"/>
      <c r="F23" s="11"/>
      <c r="G23" s="11"/>
      <c r="H23" s="110"/>
      <c r="I23" s="104"/>
    </row>
    <row r="24" spans="1:9" s="85" customFormat="1" ht="12" customHeight="1" x14ac:dyDescent="0.3">
      <c r="A24" s="84">
        <v>8</v>
      </c>
      <c r="B24" s="84">
        <v>8</v>
      </c>
      <c r="C24" s="11" t="s">
        <v>126</v>
      </c>
      <c r="D24" s="11" t="s">
        <v>291</v>
      </c>
      <c r="E24" s="13" t="s">
        <v>33</v>
      </c>
      <c r="F24" s="46">
        <v>765672</v>
      </c>
      <c r="G24" s="13" t="s">
        <v>33</v>
      </c>
      <c r="H24" s="113">
        <v>780678</v>
      </c>
      <c r="I24" s="104">
        <f>SUM(H24-F24)</f>
        <v>15006</v>
      </c>
    </row>
    <row r="25" spans="1:9" s="85" customFormat="1" ht="6.75" customHeight="1" x14ac:dyDescent="0.3">
      <c r="A25" s="84"/>
      <c r="B25" s="84"/>
      <c r="C25" s="11"/>
      <c r="D25" s="11"/>
      <c r="E25" s="11"/>
      <c r="F25" s="11"/>
      <c r="G25" s="11"/>
      <c r="H25" s="110"/>
      <c r="I25" s="104"/>
    </row>
    <row r="26" spans="1:9" s="85" customFormat="1" ht="12" customHeight="1" x14ac:dyDescent="0.3">
      <c r="A26" s="84">
        <v>9</v>
      </c>
      <c r="B26" s="84">
        <v>9</v>
      </c>
      <c r="C26" s="11" t="s">
        <v>126</v>
      </c>
      <c r="D26" s="11" t="s">
        <v>292</v>
      </c>
      <c r="E26" s="13" t="s">
        <v>33</v>
      </c>
      <c r="F26" s="46">
        <v>765672</v>
      </c>
      <c r="G26" s="13" t="s">
        <v>33</v>
      </c>
      <c r="H26" s="113">
        <v>780678</v>
      </c>
      <c r="I26" s="104">
        <f>SUM(H26-F26)</f>
        <v>15006</v>
      </c>
    </row>
    <row r="27" spans="1:9" s="85" customFormat="1" ht="7.5" customHeight="1" x14ac:dyDescent="0.3">
      <c r="A27" s="84"/>
      <c r="B27" s="84"/>
      <c r="C27" s="11"/>
      <c r="D27" s="11"/>
      <c r="E27" s="11"/>
      <c r="F27" s="11"/>
      <c r="G27" s="11"/>
      <c r="H27" s="110"/>
      <c r="I27" s="110"/>
    </row>
    <row r="28" spans="1:9" s="85" customFormat="1" ht="12" customHeight="1" x14ac:dyDescent="0.3">
      <c r="A28" s="84">
        <v>10</v>
      </c>
      <c r="B28" s="84">
        <v>10</v>
      </c>
      <c r="C28" s="11" t="s">
        <v>192</v>
      </c>
      <c r="D28" s="12" t="s">
        <v>275</v>
      </c>
      <c r="E28" s="13" t="s">
        <v>33</v>
      </c>
      <c r="F28" s="46">
        <v>765672</v>
      </c>
      <c r="G28" s="13" t="s">
        <v>33</v>
      </c>
      <c r="H28" s="113">
        <v>780678</v>
      </c>
      <c r="I28" s="113">
        <f>SUM(H28-F28)</f>
        <v>15006</v>
      </c>
    </row>
    <row r="29" spans="1:9" s="85" customFormat="1" ht="7.5" customHeight="1" x14ac:dyDescent="0.3">
      <c r="A29" s="84"/>
      <c r="B29" s="84"/>
      <c r="C29" s="11"/>
      <c r="D29" s="11"/>
      <c r="E29" s="11"/>
      <c r="F29" s="11"/>
      <c r="G29" s="11"/>
      <c r="H29" s="110"/>
      <c r="I29" s="110"/>
    </row>
    <row r="30" spans="1:9" s="85" customFormat="1" ht="12" customHeight="1" x14ac:dyDescent="0.3">
      <c r="A30" s="84">
        <v>11</v>
      </c>
      <c r="B30" s="84">
        <v>11</v>
      </c>
      <c r="C30" s="11" t="s">
        <v>193</v>
      </c>
      <c r="D30" s="12" t="s">
        <v>276</v>
      </c>
      <c r="E30" s="13" t="s">
        <v>33</v>
      </c>
      <c r="F30" s="46">
        <v>765672</v>
      </c>
      <c r="G30" s="13" t="s">
        <v>33</v>
      </c>
      <c r="H30" s="113">
        <v>780678</v>
      </c>
      <c r="I30" s="113">
        <f>SUM(H30-F30)</f>
        <v>15006</v>
      </c>
    </row>
    <row r="31" spans="1:9" s="85" customFormat="1" ht="7.5" customHeight="1" x14ac:dyDescent="0.3">
      <c r="A31" s="84"/>
      <c r="B31" s="84"/>
      <c r="C31" s="11"/>
      <c r="D31" s="11"/>
      <c r="E31" s="11"/>
      <c r="F31" s="11"/>
      <c r="G31" s="11"/>
      <c r="H31" s="110"/>
      <c r="I31" s="110"/>
    </row>
    <row r="32" spans="1:9" s="85" customFormat="1" ht="12" customHeight="1" x14ac:dyDescent="0.3">
      <c r="A32" s="84"/>
      <c r="B32" s="84">
        <v>12</v>
      </c>
      <c r="C32" s="11" t="s">
        <v>278</v>
      </c>
      <c r="D32" s="13" t="s">
        <v>20</v>
      </c>
      <c r="E32" s="13" t="s">
        <v>33</v>
      </c>
      <c r="F32" s="46">
        <v>765672</v>
      </c>
      <c r="G32" s="13" t="s">
        <v>33</v>
      </c>
      <c r="H32" s="113">
        <v>780678</v>
      </c>
      <c r="I32" s="113">
        <f>SUM(H32-F32)</f>
        <v>15006</v>
      </c>
    </row>
    <row r="33" spans="1:12" s="85" customFormat="1" ht="7.5" customHeight="1" x14ac:dyDescent="0.3">
      <c r="A33" s="84"/>
      <c r="B33" s="84"/>
      <c r="C33" s="11"/>
      <c r="D33" s="11"/>
      <c r="E33" s="11"/>
      <c r="F33" s="11"/>
      <c r="G33" s="11"/>
      <c r="H33" s="110"/>
      <c r="I33" s="110"/>
    </row>
    <row r="34" spans="1:12" s="85" customFormat="1" ht="12" customHeight="1" x14ac:dyDescent="0.3">
      <c r="A34" s="84">
        <v>12</v>
      </c>
      <c r="B34" s="84">
        <v>13</v>
      </c>
      <c r="C34" s="11" t="s">
        <v>245</v>
      </c>
      <c r="D34" s="13" t="s">
        <v>90</v>
      </c>
      <c r="E34" s="13" t="s">
        <v>34</v>
      </c>
      <c r="F34" s="58" t="s">
        <v>162</v>
      </c>
      <c r="G34" s="13" t="s">
        <v>34</v>
      </c>
      <c r="H34" s="105" t="s">
        <v>162</v>
      </c>
      <c r="I34" s="108" t="s">
        <v>162</v>
      </c>
      <c r="L34" s="85" t="s">
        <v>29</v>
      </c>
    </row>
    <row r="35" spans="1:12" s="85" customFormat="1" ht="7.5" customHeight="1" x14ac:dyDescent="0.3">
      <c r="A35" s="84"/>
      <c r="B35" s="84"/>
      <c r="C35" s="11"/>
      <c r="D35" s="11"/>
      <c r="E35" s="11"/>
      <c r="F35" s="11"/>
      <c r="G35" s="11"/>
      <c r="H35" s="110"/>
      <c r="I35" s="110"/>
    </row>
    <row r="36" spans="1:12" s="85" customFormat="1" ht="12" customHeight="1" x14ac:dyDescent="0.3">
      <c r="A36" s="84">
        <v>13</v>
      </c>
      <c r="B36" s="84">
        <v>14</v>
      </c>
      <c r="C36" s="11" t="s">
        <v>54</v>
      </c>
      <c r="D36" s="11" t="s">
        <v>127</v>
      </c>
      <c r="E36" s="13" t="s">
        <v>155</v>
      </c>
      <c r="F36" s="59">
        <v>147408</v>
      </c>
      <c r="G36" s="13" t="s">
        <v>155</v>
      </c>
      <c r="H36" s="114">
        <v>153828</v>
      </c>
      <c r="I36" s="113">
        <f>SUM(H36-F36)</f>
        <v>6420</v>
      </c>
    </row>
    <row r="37" spans="1:12" s="85" customFormat="1" ht="7.5" customHeight="1" x14ac:dyDescent="0.3">
      <c r="A37" s="84"/>
      <c r="B37" s="84"/>
      <c r="C37" s="11"/>
      <c r="D37" s="11"/>
      <c r="E37" s="11"/>
      <c r="F37" s="13"/>
      <c r="G37" s="11"/>
      <c r="H37" s="119"/>
      <c r="I37" s="110"/>
    </row>
    <row r="38" spans="1:12" s="85" customFormat="1" ht="12" customHeight="1" x14ac:dyDescent="0.3">
      <c r="A38" s="84">
        <v>14</v>
      </c>
      <c r="B38" s="84">
        <v>15</v>
      </c>
      <c r="C38" s="11" t="s">
        <v>56</v>
      </c>
      <c r="D38" s="13" t="s">
        <v>20</v>
      </c>
      <c r="E38" s="13" t="s">
        <v>63</v>
      </c>
      <c r="F38" s="58" t="s">
        <v>162</v>
      </c>
      <c r="G38" s="13" t="s">
        <v>63</v>
      </c>
      <c r="H38" s="58" t="s">
        <v>162</v>
      </c>
      <c r="I38" s="58" t="s">
        <v>162</v>
      </c>
    </row>
    <row r="39" spans="1:12" s="85" customFormat="1" ht="7.5" customHeight="1" x14ac:dyDescent="0.3">
      <c r="A39" s="84"/>
      <c r="B39" s="84"/>
      <c r="C39" s="11"/>
      <c r="D39" s="11"/>
      <c r="E39" s="13"/>
      <c r="F39" s="60"/>
      <c r="G39" s="13"/>
      <c r="H39" s="120"/>
      <c r="I39" s="110"/>
    </row>
    <row r="40" spans="1:12" s="85" customFormat="1" ht="12" customHeight="1" x14ac:dyDescent="0.3">
      <c r="A40" s="84">
        <v>15</v>
      </c>
      <c r="B40" s="84">
        <v>16</v>
      </c>
      <c r="C40" s="11" t="s">
        <v>56</v>
      </c>
      <c r="D40" s="12" t="s">
        <v>129</v>
      </c>
      <c r="E40" s="30" t="s">
        <v>145</v>
      </c>
      <c r="F40" s="58">
        <v>118980</v>
      </c>
      <c r="G40" s="30" t="s">
        <v>145</v>
      </c>
      <c r="H40" s="105">
        <v>124029</v>
      </c>
      <c r="I40" s="113">
        <f>SUM(H40-F40)</f>
        <v>5049</v>
      </c>
    </row>
    <row r="41" spans="1:12" s="85" customFormat="1" ht="7.5" customHeight="1" x14ac:dyDescent="0.3">
      <c r="A41" s="84"/>
      <c r="B41" s="84"/>
      <c r="C41" s="11"/>
      <c r="D41" s="13"/>
      <c r="E41" s="13"/>
      <c r="F41" s="11"/>
      <c r="G41" s="13"/>
      <c r="H41" s="110"/>
      <c r="I41" s="110"/>
    </row>
    <row r="42" spans="1:12" s="85" customFormat="1" ht="12" customHeight="1" x14ac:dyDescent="0.3">
      <c r="A42" s="84">
        <v>16</v>
      </c>
      <c r="B42" s="84">
        <v>17</v>
      </c>
      <c r="C42" s="90" t="s">
        <v>322</v>
      </c>
      <c r="D42" s="12" t="s">
        <v>199</v>
      </c>
      <c r="E42" s="13" t="s">
        <v>66</v>
      </c>
      <c r="F42" s="59">
        <v>104820</v>
      </c>
      <c r="G42" s="13" t="s">
        <v>66</v>
      </c>
      <c r="H42" s="114">
        <v>109206</v>
      </c>
      <c r="I42" s="121">
        <f>SUM(H42-F42)</f>
        <v>4386</v>
      </c>
    </row>
    <row r="43" spans="1:12" s="85" customFormat="1" ht="7.5" customHeight="1" x14ac:dyDescent="0.3">
      <c r="A43" s="84"/>
      <c r="B43" s="84"/>
      <c r="C43" s="11" t="s">
        <v>29</v>
      </c>
      <c r="D43" s="13"/>
      <c r="E43" s="91"/>
      <c r="F43" s="26"/>
      <c r="G43" s="91"/>
      <c r="H43" s="115"/>
      <c r="I43" s="122"/>
    </row>
    <row r="44" spans="1:12" s="85" customFormat="1" ht="12" customHeight="1" x14ac:dyDescent="0.3">
      <c r="A44" s="84">
        <v>17</v>
      </c>
      <c r="B44" s="84">
        <v>18</v>
      </c>
      <c r="C44" s="11" t="s">
        <v>323</v>
      </c>
      <c r="D44" s="12" t="s">
        <v>205</v>
      </c>
      <c r="E44" s="13" t="s">
        <v>28</v>
      </c>
      <c r="F44" s="14">
        <v>140784</v>
      </c>
      <c r="G44" s="13" t="s">
        <v>28</v>
      </c>
      <c r="H44" s="104">
        <v>146925</v>
      </c>
      <c r="I44" s="121">
        <f>SUM(H44-F44)</f>
        <v>6141</v>
      </c>
    </row>
    <row r="45" spans="1:12" s="85" customFormat="1" ht="6.6" customHeight="1" x14ac:dyDescent="0.3">
      <c r="A45" s="84"/>
      <c r="B45" s="84"/>
      <c r="C45" s="11"/>
      <c r="D45" s="12"/>
      <c r="E45" s="13"/>
      <c r="F45" s="14"/>
      <c r="G45" s="13"/>
      <c r="H45" s="104"/>
      <c r="I45" s="121"/>
    </row>
    <row r="46" spans="1:12" s="85" customFormat="1" ht="15" customHeight="1" x14ac:dyDescent="0.3">
      <c r="A46" s="86"/>
      <c r="B46" s="86"/>
      <c r="C46" s="87"/>
      <c r="D46" s="87"/>
      <c r="E46" s="61"/>
      <c r="F46" s="18">
        <f>SUM(F10:F45)</f>
        <v>9883956</v>
      </c>
      <c r="G46" s="61"/>
      <c r="H46" s="112">
        <f>SUM(H10:H45)</f>
        <v>10089666</v>
      </c>
      <c r="I46" s="112">
        <f>SUM(I10:I45)</f>
        <v>205710</v>
      </c>
    </row>
    <row r="47" spans="1:12" ht="12" customHeight="1" x14ac:dyDescent="0.3">
      <c r="A47" s="6" t="s">
        <v>13</v>
      </c>
      <c r="D47" s="6" t="s">
        <v>14</v>
      </c>
      <c r="G47" s="7" t="s">
        <v>16</v>
      </c>
    </row>
    <row r="48" spans="1:12" ht="12" customHeight="1" x14ac:dyDescent="0.3"/>
    <row r="49" spans="1:9" ht="12" customHeight="1" x14ac:dyDescent="0.3"/>
    <row r="50" spans="1:9" ht="12" customHeight="1" x14ac:dyDescent="0.3">
      <c r="A50" s="171" t="s">
        <v>225</v>
      </c>
      <c r="B50" s="171"/>
      <c r="C50" s="171"/>
      <c r="D50" s="171" t="s">
        <v>186</v>
      </c>
      <c r="E50" s="171"/>
      <c r="F50" s="171"/>
      <c r="H50" s="171" t="s">
        <v>158</v>
      </c>
      <c r="I50" s="171"/>
    </row>
    <row r="51" spans="1:9" ht="12" customHeight="1" x14ac:dyDescent="0.3">
      <c r="A51" s="180" t="s">
        <v>223</v>
      </c>
      <c r="B51" s="181"/>
      <c r="C51" s="181"/>
      <c r="D51" s="180" t="s">
        <v>200</v>
      </c>
      <c r="E51" s="181"/>
      <c r="F51" s="181"/>
      <c r="H51" s="180" t="s">
        <v>204</v>
      </c>
      <c r="I51" s="181"/>
    </row>
  </sheetData>
  <mergeCells count="17">
    <mergeCell ref="A2:I2"/>
    <mergeCell ref="A3:I3"/>
    <mergeCell ref="A5:B6"/>
    <mergeCell ref="E5:F5"/>
    <mergeCell ref="G5:H5"/>
    <mergeCell ref="C6:C7"/>
    <mergeCell ref="E6:F6"/>
    <mergeCell ref="G6:H6"/>
    <mergeCell ref="A4:C4"/>
    <mergeCell ref="E4:F4"/>
    <mergeCell ref="G4:H4"/>
    <mergeCell ref="A51:C51"/>
    <mergeCell ref="H50:I50"/>
    <mergeCell ref="H51:I51"/>
    <mergeCell ref="A50:C50"/>
    <mergeCell ref="D50:F50"/>
    <mergeCell ref="D51:F51"/>
  </mergeCells>
  <pageMargins left="0.98" right="0.17" top="0.51181102362204722" bottom="0.15748031496062992" header="0" footer="0"/>
  <pageSetup paperSize="1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I20" sqref="I20"/>
    </sheetView>
  </sheetViews>
  <sheetFormatPr defaultColWidth="9.109375" defaultRowHeight="14.4" x14ac:dyDescent="0.3"/>
  <cols>
    <col min="1" max="2" width="8.5546875" style="6" customWidth="1"/>
    <col min="3" max="3" width="33.6640625" style="6" customWidth="1"/>
    <col min="4" max="4" width="23.109375" style="6" customWidth="1"/>
    <col min="5" max="9" width="15.6640625" style="6" customWidth="1"/>
    <col min="10" max="16384" width="9.109375" style="6"/>
  </cols>
  <sheetData>
    <row r="1" spans="1:9" x14ac:dyDescent="0.3">
      <c r="A1" s="6" t="s">
        <v>234</v>
      </c>
      <c r="I1" s="7" t="s">
        <v>233</v>
      </c>
    </row>
    <row r="2" spans="1:9" x14ac:dyDescent="0.3">
      <c r="A2" s="171" t="s">
        <v>314</v>
      </c>
      <c r="B2" s="171"/>
      <c r="C2" s="171"/>
      <c r="D2" s="171"/>
      <c r="E2" s="171"/>
      <c r="F2" s="171"/>
      <c r="G2" s="171"/>
      <c r="H2" s="171"/>
      <c r="I2" s="171"/>
    </row>
    <row r="3" spans="1:9" x14ac:dyDescent="0.3">
      <c r="A3" s="181" t="s">
        <v>146</v>
      </c>
      <c r="B3" s="181"/>
      <c r="C3" s="181"/>
      <c r="D3" s="181"/>
      <c r="E3" s="181"/>
      <c r="F3" s="181"/>
      <c r="G3" s="181"/>
      <c r="H3" s="181"/>
      <c r="I3" s="181"/>
    </row>
    <row r="4" spans="1:9" x14ac:dyDescent="0.3">
      <c r="C4" s="71"/>
      <c r="D4" s="71"/>
      <c r="E4" s="71"/>
      <c r="F4" s="71"/>
      <c r="G4" s="71"/>
      <c r="H4" s="71"/>
      <c r="I4" s="71"/>
    </row>
    <row r="5" spans="1:9" x14ac:dyDescent="0.3">
      <c r="A5" s="170" t="s">
        <v>166</v>
      </c>
      <c r="B5" s="170"/>
      <c r="C5" s="170"/>
      <c r="E5" s="179" t="s">
        <v>307</v>
      </c>
      <c r="F5" s="179"/>
      <c r="G5" s="179" t="s">
        <v>308</v>
      </c>
      <c r="H5" s="179"/>
      <c r="I5" s="85"/>
    </row>
    <row r="6" spans="1:9" x14ac:dyDescent="0.3">
      <c r="A6" s="175" t="s">
        <v>0</v>
      </c>
      <c r="B6" s="176"/>
      <c r="C6" s="8"/>
      <c r="D6" s="8"/>
      <c r="E6" s="174" t="s">
        <v>6</v>
      </c>
      <c r="F6" s="174"/>
      <c r="G6" s="174" t="s">
        <v>10</v>
      </c>
      <c r="H6" s="174"/>
      <c r="I6" s="8" t="s">
        <v>12</v>
      </c>
    </row>
    <row r="7" spans="1:9" x14ac:dyDescent="0.3">
      <c r="A7" s="177"/>
      <c r="B7" s="178"/>
      <c r="C7" s="173" t="s">
        <v>3</v>
      </c>
      <c r="D7" s="73" t="s">
        <v>4</v>
      </c>
      <c r="E7" s="174" t="s">
        <v>7</v>
      </c>
      <c r="F7" s="174"/>
      <c r="G7" s="174" t="s">
        <v>7</v>
      </c>
      <c r="H7" s="174"/>
      <c r="I7" s="73" t="s">
        <v>11</v>
      </c>
    </row>
    <row r="8" spans="1:9" x14ac:dyDescent="0.3">
      <c r="A8" s="73" t="s">
        <v>1</v>
      </c>
      <c r="B8" s="73" t="s">
        <v>2</v>
      </c>
      <c r="C8" s="173"/>
      <c r="D8" s="73" t="s">
        <v>5</v>
      </c>
      <c r="E8" s="73" t="s">
        <v>8</v>
      </c>
      <c r="F8" s="73" t="s">
        <v>9</v>
      </c>
      <c r="G8" s="73" t="s">
        <v>8</v>
      </c>
      <c r="H8" s="73" t="s">
        <v>9</v>
      </c>
      <c r="I8" s="73"/>
    </row>
    <row r="9" spans="1:9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85" customFormat="1" x14ac:dyDescent="0.3">
      <c r="A10" s="88"/>
      <c r="B10" s="88"/>
      <c r="C10" s="89"/>
      <c r="D10" s="89"/>
      <c r="E10" s="89"/>
      <c r="F10" s="89"/>
      <c r="G10" s="89"/>
      <c r="H10" s="89"/>
      <c r="I10" s="89"/>
    </row>
    <row r="11" spans="1:9" s="85" customFormat="1" x14ac:dyDescent="0.3">
      <c r="A11" s="84">
        <v>1</v>
      </c>
      <c r="B11" s="84">
        <v>1</v>
      </c>
      <c r="C11" s="34" t="s">
        <v>130</v>
      </c>
      <c r="D11" s="11" t="s">
        <v>131</v>
      </c>
      <c r="E11" s="13" t="s">
        <v>111</v>
      </c>
      <c r="F11" s="14">
        <v>857544</v>
      </c>
      <c r="G11" s="13" t="s">
        <v>111</v>
      </c>
      <c r="H11" s="104">
        <v>874368</v>
      </c>
      <c r="I11" s="113">
        <f>SUM(H11-F11)</f>
        <v>16824</v>
      </c>
    </row>
    <row r="12" spans="1:9" s="85" customFormat="1" x14ac:dyDescent="0.3">
      <c r="A12" s="84"/>
      <c r="B12" s="84"/>
      <c r="C12" s="34"/>
      <c r="D12" s="34"/>
      <c r="E12" s="13"/>
      <c r="F12" s="11"/>
      <c r="G12" s="13"/>
      <c r="H12" s="110"/>
      <c r="I12" s="110"/>
    </row>
    <row r="13" spans="1:9" s="85" customFormat="1" x14ac:dyDescent="0.3">
      <c r="A13" s="84">
        <v>2</v>
      </c>
      <c r="B13" s="84">
        <v>2</v>
      </c>
      <c r="C13" s="34" t="s">
        <v>274</v>
      </c>
      <c r="D13" s="56" t="s">
        <v>132</v>
      </c>
      <c r="E13" s="13" t="s">
        <v>143</v>
      </c>
      <c r="F13" s="14">
        <v>181968</v>
      </c>
      <c r="G13" s="13" t="s">
        <v>143</v>
      </c>
      <c r="H13" s="104">
        <v>190845</v>
      </c>
      <c r="I13" s="113">
        <f>SUM(H13-F13)</f>
        <v>8877</v>
      </c>
    </row>
    <row r="14" spans="1:9" s="85" customFormat="1" x14ac:dyDescent="0.3">
      <c r="A14" s="84"/>
      <c r="B14" s="84"/>
      <c r="C14" s="34"/>
      <c r="D14" s="34"/>
      <c r="E14" s="13"/>
      <c r="F14" s="11"/>
      <c r="G14" s="13"/>
      <c r="H14" s="110"/>
      <c r="I14" s="110"/>
    </row>
    <row r="15" spans="1:9" s="85" customFormat="1" x14ac:dyDescent="0.3">
      <c r="A15" s="84">
        <v>3</v>
      </c>
      <c r="B15" s="84">
        <v>3</v>
      </c>
      <c r="C15" s="11" t="s">
        <v>55</v>
      </c>
      <c r="D15" s="13" t="s">
        <v>20</v>
      </c>
      <c r="E15" s="13" t="s">
        <v>293</v>
      </c>
      <c r="F15" s="83">
        <v>0</v>
      </c>
      <c r="G15" s="13" t="s">
        <v>293</v>
      </c>
      <c r="H15" s="123">
        <v>0</v>
      </c>
      <c r="I15" s="123">
        <v>0</v>
      </c>
    </row>
    <row r="16" spans="1:9" s="85" customFormat="1" x14ac:dyDescent="0.3">
      <c r="A16" s="84"/>
      <c r="B16" s="84"/>
      <c r="C16" s="11"/>
      <c r="D16" s="13"/>
      <c r="E16" s="13"/>
      <c r="F16" s="83"/>
      <c r="G16" s="13"/>
      <c r="H16" s="123"/>
      <c r="I16" s="104"/>
    </row>
    <row r="17" spans="1:9" s="85" customFormat="1" x14ac:dyDescent="0.3">
      <c r="A17" s="84" t="s">
        <v>29</v>
      </c>
      <c r="B17" s="84">
        <v>4</v>
      </c>
      <c r="C17" s="11" t="s">
        <v>311</v>
      </c>
      <c r="D17" s="13" t="s">
        <v>20</v>
      </c>
      <c r="E17" s="13" t="s">
        <v>312</v>
      </c>
      <c r="F17" s="83">
        <v>0</v>
      </c>
      <c r="G17" s="13" t="s">
        <v>312</v>
      </c>
      <c r="H17" s="123">
        <v>108306</v>
      </c>
      <c r="I17" s="104">
        <f>SUM(H17-F17)</f>
        <v>108306</v>
      </c>
    </row>
    <row r="18" spans="1:9" s="85" customFormat="1" x14ac:dyDescent="0.3">
      <c r="A18" s="86"/>
      <c r="B18" s="86"/>
      <c r="C18" s="87"/>
      <c r="D18" s="87"/>
      <c r="E18" s="35"/>
      <c r="F18" s="17">
        <f>SUM(F11:F15)</f>
        <v>1039512</v>
      </c>
      <c r="G18" s="35"/>
      <c r="H18" s="111">
        <f>SUM(H11:H17)</f>
        <v>1173519</v>
      </c>
      <c r="I18" s="124">
        <f>SUM(I11:I15)</f>
        <v>25701</v>
      </c>
    </row>
    <row r="19" spans="1:9" x14ac:dyDescent="0.3">
      <c r="A19" s="33"/>
      <c r="B19" s="33"/>
      <c r="C19" s="33"/>
      <c r="D19" s="33"/>
      <c r="E19" s="33"/>
      <c r="F19" s="33"/>
      <c r="G19" s="33"/>
      <c r="H19" s="33"/>
      <c r="I19" s="33"/>
    </row>
    <row r="20" spans="1:9" x14ac:dyDescent="0.3">
      <c r="A20" s="33"/>
      <c r="B20" s="33"/>
      <c r="C20" s="33"/>
      <c r="D20" s="33"/>
      <c r="E20" s="33"/>
      <c r="F20" s="33"/>
      <c r="G20" s="33"/>
      <c r="H20" s="33"/>
      <c r="I20" s="33"/>
    </row>
    <row r="23" spans="1:9" x14ac:dyDescent="0.3">
      <c r="A23" s="6" t="s">
        <v>13</v>
      </c>
      <c r="D23" s="6" t="s">
        <v>14</v>
      </c>
      <c r="G23" s="7" t="s">
        <v>16</v>
      </c>
    </row>
    <row r="26" spans="1:9" x14ac:dyDescent="0.3">
      <c r="A26" s="171" t="s">
        <v>224</v>
      </c>
      <c r="B26" s="171"/>
      <c r="C26" s="171"/>
      <c r="D26" s="171" t="s">
        <v>186</v>
      </c>
      <c r="E26" s="171"/>
      <c r="F26" s="171"/>
      <c r="H26" s="171" t="s">
        <v>158</v>
      </c>
      <c r="I26" s="171"/>
    </row>
    <row r="27" spans="1:9" x14ac:dyDescent="0.3">
      <c r="A27" s="180" t="s">
        <v>223</v>
      </c>
      <c r="B27" s="181"/>
      <c r="C27" s="181"/>
      <c r="D27" s="180" t="s">
        <v>200</v>
      </c>
      <c r="E27" s="181"/>
      <c r="F27" s="181"/>
      <c r="H27" s="180" t="s">
        <v>204</v>
      </c>
      <c r="I27" s="181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  <mergeCell ref="D27:F27"/>
    <mergeCell ref="H27:I27"/>
    <mergeCell ref="A5:C5"/>
    <mergeCell ref="A26:C26"/>
    <mergeCell ref="D26:F26"/>
    <mergeCell ref="H26:I26"/>
    <mergeCell ref="A27:C27"/>
  </mergeCells>
  <pageMargins left="0.98" right="0.12" top="0.78740157480314965" bottom="0.23622047244094491" header="0" footer="0"/>
  <pageSetup paperSize="1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topLeftCell="A15" workbookViewId="0">
      <selection activeCell="F44" sqref="F44"/>
    </sheetView>
  </sheetViews>
  <sheetFormatPr defaultColWidth="9.109375" defaultRowHeight="14.4" x14ac:dyDescent="0.3"/>
  <cols>
    <col min="1" max="2" width="8.5546875" style="25" customWidth="1"/>
    <col min="3" max="3" width="33.44140625" style="4" customWidth="1"/>
    <col min="4" max="4" width="22.88671875" style="4" customWidth="1"/>
    <col min="5" max="9" width="15.6640625" style="4" customWidth="1"/>
    <col min="10" max="16384" width="9.109375" style="4"/>
  </cols>
  <sheetData>
    <row r="1" spans="1:9" x14ac:dyDescent="0.3">
      <c r="A1" s="184" t="s">
        <v>234</v>
      </c>
      <c r="B1" s="184"/>
      <c r="I1" s="7" t="s">
        <v>233</v>
      </c>
    </row>
    <row r="2" spans="1:9" x14ac:dyDescent="0.3">
      <c r="A2" s="186" t="s">
        <v>314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3">
      <c r="A3" s="187" t="s">
        <v>146</v>
      </c>
      <c r="B3" s="187"/>
      <c r="C3" s="187"/>
      <c r="D3" s="187"/>
      <c r="E3" s="187"/>
      <c r="F3" s="187"/>
      <c r="G3" s="187"/>
      <c r="H3" s="187"/>
      <c r="I3" s="187"/>
    </row>
    <row r="4" spans="1:9" x14ac:dyDescent="0.3">
      <c r="A4" s="74"/>
      <c r="B4" s="74"/>
      <c r="C4" s="74"/>
      <c r="D4" s="74"/>
      <c r="E4" s="74"/>
      <c r="F4" s="74"/>
      <c r="G4" s="74"/>
      <c r="H4" s="74"/>
      <c r="I4" s="74"/>
    </row>
    <row r="5" spans="1:9" x14ac:dyDescent="0.3">
      <c r="A5" s="185" t="s">
        <v>195</v>
      </c>
      <c r="B5" s="182"/>
      <c r="E5" s="179" t="s">
        <v>307</v>
      </c>
      <c r="F5" s="179"/>
      <c r="G5" s="179" t="s">
        <v>308</v>
      </c>
      <c r="H5" s="179"/>
      <c r="I5" s="85"/>
    </row>
    <row r="6" spans="1:9" x14ac:dyDescent="0.3">
      <c r="A6" s="175" t="s">
        <v>0</v>
      </c>
      <c r="B6" s="176"/>
      <c r="C6" s="5"/>
      <c r="D6" s="5"/>
      <c r="E6" s="183" t="s">
        <v>6</v>
      </c>
      <c r="F6" s="183"/>
      <c r="G6" s="183" t="s">
        <v>10</v>
      </c>
      <c r="H6" s="183"/>
      <c r="I6" s="5" t="s">
        <v>12</v>
      </c>
    </row>
    <row r="7" spans="1:9" x14ac:dyDescent="0.3">
      <c r="A7" s="177"/>
      <c r="B7" s="178"/>
      <c r="C7" s="173" t="s">
        <v>3</v>
      </c>
      <c r="D7" s="3" t="s">
        <v>4</v>
      </c>
      <c r="E7" s="183" t="s">
        <v>7</v>
      </c>
      <c r="F7" s="183"/>
      <c r="G7" s="183" t="s">
        <v>7</v>
      </c>
      <c r="H7" s="183"/>
      <c r="I7" s="3" t="s">
        <v>11</v>
      </c>
    </row>
    <row r="8" spans="1:9" x14ac:dyDescent="0.3">
      <c r="A8" s="3" t="s">
        <v>1</v>
      </c>
      <c r="B8" s="3" t="s">
        <v>2</v>
      </c>
      <c r="C8" s="173"/>
      <c r="D8" s="3" t="s">
        <v>5</v>
      </c>
      <c r="E8" s="3" t="s">
        <v>8</v>
      </c>
      <c r="F8" s="3" t="s">
        <v>9</v>
      </c>
      <c r="G8" s="3" t="s">
        <v>8</v>
      </c>
      <c r="H8" s="3" t="s">
        <v>9</v>
      </c>
      <c r="I8" s="3"/>
    </row>
    <row r="9" spans="1:9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customFormat="1" x14ac:dyDescent="0.3">
      <c r="A10" s="92"/>
      <c r="B10" s="92"/>
      <c r="C10" s="93"/>
      <c r="D10" s="93"/>
      <c r="E10" s="93"/>
      <c r="F10" s="93"/>
      <c r="G10" s="93"/>
      <c r="H10" s="93"/>
      <c r="I10" s="93"/>
    </row>
    <row r="11" spans="1:9" customFormat="1" x14ac:dyDescent="0.3">
      <c r="A11" s="94">
        <v>1</v>
      </c>
      <c r="B11" s="94">
        <v>1</v>
      </c>
      <c r="C11" s="20" t="s">
        <v>120</v>
      </c>
      <c r="D11" s="20" t="s">
        <v>124</v>
      </c>
      <c r="E11" s="21" t="s">
        <v>111</v>
      </c>
      <c r="F11" s="39">
        <v>857544</v>
      </c>
      <c r="G11" s="21" t="s">
        <v>111</v>
      </c>
      <c r="H11" s="125">
        <v>874368</v>
      </c>
      <c r="I11" s="126">
        <f>SUM(H11-F11)</f>
        <v>16824</v>
      </c>
    </row>
    <row r="12" spans="1:9" customFormat="1" x14ac:dyDescent="0.3">
      <c r="A12" s="94"/>
      <c r="B12" s="94"/>
      <c r="C12" s="1"/>
      <c r="D12" s="1"/>
      <c r="E12" s="21"/>
      <c r="F12" s="63"/>
      <c r="G12" s="21"/>
      <c r="H12" s="127"/>
      <c r="I12" s="125"/>
    </row>
    <row r="13" spans="1:9" customFormat="1" x14ac:dyDescent="0.3">
      <c r="A13" s="94">
        <v>2</v>
      </c>
      <c r="B13" s="94">
        <v>2</v>
      </c>
      <c r="C13" s="20" t="s">
        <v>121</v>
      </c>
      <c r="D13" s="22" t="s">
        <v>125</v>
      </c>
      <c r="E13" s="21" t="s">
        <v>277</v>
      </c>
      <c r="F13" s="62">
        <v>291876</v>
      </c>
      <c r="G13" s="21" t="s">
        <v>277</v>
      </c>
      <c r="H13" s="126">
        <v>309024</v>
      </c>
      <c r="I13" s="126">
        <f>SUM(H13-F13)</f>
        <v>17148</v>
      </c>
    </row>
    <row r="14" spans="1:9" customFormat="1" x14ac:dyDescent="0.3">
      <c r="A14" s="94"/>
      <c r="B14" s="94"/>
      <c r="C14" s="1"/>
      <c r="D14" s="1"/>
      <c r="E14" s="21"/>
      <c r="F14" s="39"/>
      <c r="G14" s="21"/>
      <c r="H14" s="125"/>
      <c r="I14" s="125"/>
    </row>
    <row r="15" spans="1:9" customFormat="1" x14ac:dyDescent="0.3">
      <c r="A15" s="94">
        <v>3</v>
      </c>
      <c r="B15" s="94">
        <v>3</v>
      </c>
      <c r="C15" s="20" t="s">
        <v>246</v>
      </c>
      <c r="D15" s="21" t="s">
        <v>20</v>
      </c>
      <c r="E15" s="21" t="s">
        <v>76</v>
      </c>
      <c r="F15" s="62">
        <v>0</v>
      </c>
      <c r="G15" s="21" t="s">
        <v>76</v>
      </c>
      <c r="H15" s="126">
        <v>0</v>
      </c>
      <c r="I15" s="126">
        <v>0</v>
      </c>
    </row>
    <row r="16" spans="1:9" customFormat="1" x14ac:dyDescent="0.3">
      <c r="A16" s="94"/>
      <c r="B16" s="94"/>
      <c r="C16" s="1"/>
      <c r="D16" s="57"/>
      <c r="E16" s="21"/>
      <c r="F16" s="39"/>
      <c r="G16" s="21"/>
      <c r="H16" s="125"/>
      <c r="I16" s="125"/>
    </row>
    <row r="17" spans="1:9" customFormat="1" x14ac:dyDescent="0.3">
      <c r="A17" s="94">
        <v>4</v>
      </c>
      <c r="B17" s="94">
        <v>4</v>
      </c>
      <c r="C17" s="20" t="s">
        <v>305</v>
      </c>
      <c r="D17" s="21" t="s">
        <v>20</v>
      </c>
      <c r="E17" s="21" t="s">
        <v>76</v>
      </c>
      <c r="F17" s="62">
        <v>0</v>
      </c>
      <c r="G17" s="21" t="s">
        <v>76</v>
      </c>
      <c r="H17" s="126">
        <v>0</v>
      </c>
      <c r="I17" s="126">
        <v>0</v>
      </c>
    </row>
    <row r="18" spans="1:9" customFormat="1" x14ac:dyDescent="0.3">
      <c r="A18" s="94"/>
      <c r="B18" s="94"/>
      <c r="C18" s="1"/>
      <c r="D18" s="1"/>
      <c r="E18" s="21"/>
      <c r="F18" s="39"/>
      <c r="G18" s="21"/>
      <c r="H18" s="125"/>
      <c r="I18" s="125"/>
    </row>
    <row r="19" spans="1:9" customFormat="1" x14ac:dyDescent="0.3">
      <c r="A19" s="94">
        <v>5</v>
      </c>
      <c r="B19" s="94">
        <v>5</v>
      </c>
      <c r="C19" s="20" t="s">
        <v>122</v>
      </c>
      <c r="D19" s="22" t="s">
        <v>94</v>
      </c>
      <c r="E19" s="21" t="s">
        <v>76</v>
      </c>
      <c r="F19" s="62">
        <v>200844</v>
      </c>
      <c r="G19" s="21" t="s">
        <v>76</v>
      </c>
      <c r="H19" s="126">
        <v>214893</v>
      </c>
      <c r="I19" s="126">
        <f>SUM(H19-F19)</f>
        <v>14049</v>
      </c>
    </row>
    <row r="20" spans="1:9" customFormat="1" x14ac:dyDescent="0.3">
      <c r="A20" s="94"/>
      <c r="B20" s="94"/>
      <c r="C20" s="20" t="s">
        <v>29</v>
      </c>
      <c r="D20" s="22"/>
      <c r="E20" s="21"/>
      <c r="F20" s="62"/>
      <c r="G20" s="21"/>
      <c r="H20" s="126"/>
      <c r="I20" s="126"/>
    </row>
    <row r="21" spans="1:9" customFormat="1" x14ac:dyDescent="0.3">
      <c r="A21" s="94">
        <v>6</v>
      </c>
      <c r="B21" s="94">
        <v>6</v>
      </c>
      <c r="C21" s="20" t="s">
        <v>123</v>
      </c>
      <c r="D21" s="21" t="s">
        <v>20</v>
      </c>
      <c r="E21" s="21" t="s">
        <v>213</v>
      </c>
      <c r="F21" s="62">
        <v>168864</v>
      </c>
      <c r="G21" s="21" t="s">
        <v>313</v>
      </c>
      <c r="H21" s="126">
        <v>176337</v>
      </c>
      <c r="I21" s="126">
        <f>SUM(H21-F21)</f>
        <v>7473</v>
      </c>
    </row>
    <row r="22" spans="1:9" customFormat="1" x14ac:dyDescent="0.3">
      <c r="A22" s="94"/>
      <c r="B22" s="94"/>
      <c r="C22" s="20"/>
      <c r="D22" s="22"/>
      <c r="E22" s="21"/>
      <c r="F22" s="62"/>
      <c r="G22" s="21"/>
      <c r="H22" s="126"/>
      <c r="I22" s="126"/>
    </row>
    <row r="23" spans="1:9" customFormat="1" x14ac:dyDescent="0.3">
      <c r="A23" s="94">
        <v>7</v>
      </c>
      <c r="B23" s="94">
        <v>7</v>
      </c>
      <c r="C23" s="20" t="s">
        <v>247</v>
      </c>
      <c r="D23" s="21" t="s">
        <v>20</v>
      </c>
      <c r="E23" s="21" t="s">
        <v>248</v>
      </c>
      <c r="F23" s="62">
        <v>0</v>
      </c>
      <c r="G23" s="21" t="s">
        <v>248</v>
      </c>
      <c r="H23" s="126">
        <v>0</v>
      </c>
      <c r="I23" s="126">
        <v>0</v>
      </c>
    </row>
    <row r="24" spans="1:9" customFormat="1" x14ac:dyDescent="0.3">
      <c r="A24" s="94"/>
      <c r="B24" s="94"/>
      <c r="C24" s="20"/>
      <c r="D24" s="21"/>
      <c r="E24" s="21"/>
      <c r="F24" s="62"/>
      <c r="G24" s="21"/>
      <c r="H24" s="126"/>
      <c r="I24" s="126"/>
    </row>
    <row r="25" spans="1:9" customFormat="1" x14ac:dyDescent="0.3">
      <c r="A25" s="94">
        <v>8</v>
      </c>
      <c r="B25" s="94">
        <v>8</v>
      </c>
      <c r="C25" s="20" t="s">
        <v>249</v>
      </c>
      <c r="D25" s="21" t="s">
        <v>20</v>
      </c>
      <c r="E25" s="21" t="s">
        <v>250</v>
      </c>
      <c r="F25" s="62">
        <v>0</v>
      </c>
      <c r="G25" s="21" t="s">
        <v>250</v>
      </c>
      <c r="H25" s="126">
        <v>0</v>
      </c>
      <c r="I25" s="126">
        <v>0</v>
      </c>
    </row>
    <row r="26" spans="1:9" customFormat="1" x14ac:dyDescent="0.3">
      <c r="A26" s="94"/>
      <c r="B26" s="94"/>
      <c r="C26" s="20"/>
      <c r="D26" s="21"/>
      <c r="E26" s="21"/>
      <c r="F26" s="62"/>
      <c r="G26" s="21"/>
      <c r="H26" s="126"/>
      <c r="I26" s="126"/>
    </row>
    <row r="27" spans="1:9" customFormat="1" x14ac:dyDescent="0.3">
      <c r="A27" s="94">
        <v>9</v>
      </c>
      <c r="B27" s="94">
        <v>9</v>
      </c>
      <c r="C27" s="20" t="s">
        <v>55</v>
      </c>
      <c r="D27" s="22" t="s">
        <v>167</v>
      </c>
      <c r="E27" s="21" t="s">
        <v>214</v>
      </c>
      <c r="F27" s="62">
        <v>125232</v>
      </c>
      <c r="G27" s="21" t="s">
        <v>214</v>
      </c>
      <c r="H27" s="126">
        <v>130599</v>
      </c>
      <c r="I27" s="128">
        <f>SUM(H27-F27)</f>
        <v>5367</v>
      </c>
    </row>
    <row r="28" spans="1:9" customFormat="1" x14ac:dyDescent="0.3">
      <c r="A28" s="94"/>
      <c r="B28" s="94"/>
      <c r="C28" s="20"/>
      <c r="D28" s="22"/>
      <c r="E28" s="21"/>
      <c r="F28" s="62"/>
      <c r="G28" s="21"/>
      <c r="H28" s="126"/>
      <c r="I28" s="128"/>
    </row>
    <row r="29" spans="1:9" customFormat="1" x14ac:dyDescent="0.3">
      <c r="A29" s="94">
        <v>10</v>
      </c>
      <c r="B29" s="94">
        <v>10</v>
      </c>
      <c r="C29" s="20" t="s">
        <v>56</v>
      </c>
      <c r="D29" s="21" t="s">
        <v>20</v>
      </c>
      <c r="E29" s="21" t="s">
        <v>251</v>
      </c>
      <c r="F29" s="75" t="s">
        <v>235</v>
      </c>
      <c r="G29" s="21" t="s">
        <v>251</v>
      </c>
      <c r="H29" s="129" t="s">
        <v>235</v>
      </c>
      <c r="I29" s="126">
        <f>SUM(H29-F29)</f>
        <v>0</v>
      </c>
    </row>
    <row r="30" spans="1:9" customFormat="1" x14ac:dyDescent="0.3">
      <c r="A30" s="94"/>
      <c r="B30" s="94"/>
      <c r="C30" s="20"/>
      <c r="D30" s="21"/>
      <c r="E30" s="21"/>
      <c r="F30" s="75"/>
      <c r="G30" s="21"/>
      <c r="H30" s="129"/>
      <c r="I30" s="126"/>
    </row>
    <row r="31" spans="1:9" customFormat="1" x14ac:dyDescent="0.3">
      <c r="A31" s="94"/>
      <c r="B31" s="94"/>
      <c r="C31" s="1"/>
      <c r="D31" s="1"/>
      <c r="E31" s="23"/>
      <c r="F31" s="24"/>
      <c r="G31" s="23"/>
      <c r="H31" s="130"/>
      <c r="I31" s="131"/>
    </row>
    <row r="32" spans="1:9" customFormat="1" x14ac:dyDescent="0.3">
      <c r="A32" s="96"/>
      <c r="B32" s="96"/>
      <c r="C32" s="97"/>
      <c r="D32" s="97"/>
      <c r="E32" s="36"/>
      <c r="F32" s="37">
        <f>SUM(F11:F31)</f>
        <v>1644360</v>
      </c>
      <c r="G32" s="36"/>
      <c r="H32" s="132">
        <f>SUM(H11:H31)</f>
        <v>1705221</v>
      </c>
      <c r="I32" s="132">
        <f>SUM(I27,I21,I19,I13,I11)</f>
        <v>60861</v>
      </c>
    </row>
    <row r="33" spans="1:9" s="6" customFormat="1" x14ac:dyDescent="0.3"/>
    <row r="34" spans="1:9" x14ac:dyDescent="0.3">
      <c r="A34" s="6" t="s">
        <v>13</v>
      </c>
      <c r="B34" s="6"/>
      <c r="C34" s="6"/>
      <c r="D34" s="6" t="s">
        <v>14</v>
      </c>
      <c r="E34" s="6"/>
      <c r="F34" s="6"/>
      <c r="G34" s="7" t="s">
        <v>16</v>
      </c>
      <c r="H34" s="6"/>
      <c r="I34" s="6"/>
    </row>
    <row r="35" spans="1:9" x14ac:dyDescent="0.3">
      <c r="A35" s="6"/>
      <c r="B35" s="6"/>
      <c r="C35" s="6"/>
      <c r="D35" s="6"/>
      <c r="E35" s="6"/>
      <c r="F35" s="6"/>
      <c r="G35" s="7"/>
      <c r="H35" s="6"/>
      <c r="I35" s="6"/>
    </row>
    <row r="36" spans="1:9" s="6" customFormat="1" x14ac:dyDescent="0.3">
      <c r="A36" s="171" t="s">
        <v>186</v>
      </c>
      <c r="B36" s="171"/>
      <c r="C36" s="171"/>
      <c r="D36" s="171" t="s">
        <v>186</v>
      </c>
      <c r="E36" s="171"/>
      <c r="F36" s="171"/>
      <c r="H36" s="171" t="s">
        <v>158</v>
      </c>
      <c r="I36" s="171"/>
    </row>
    <row r="37" spans="1:9" s="6" customFormat="1" x14ac:dyDescent="0.3">
      <c r="A37" s="180" t="s">
        <v>200</v>
      </c>
      <c r="B37" s="181"/>
      <c r="C37" s="181"/>
      <c r="D37" s="180" t="s">
        <v>200</v>
      </c>
      <c r="E37" s="181"/>
      <c r="F37" s="181"/>
      <c r="H37" s="180" t="s">
        <v>204</v>
      </c>
      <c r="I37" s="181"/>
    </row>
  </sheetData>
  <mergeCells count="18">
    <mergeCell ref="A37:C37"/>
    <mergeCell ref="D37:F37"/>
    <mergeCell ref="H37:I37"/>
    <mergeCell ref="A36:C36"/>
    <mergeCell ref="D36:F36"/>
    <mergeCell ref="H36:I36"/>
    <mergeCell ref="E5:F5"/>
    <mergeCell ref="G5:H5"/>
    <mergeCell ref="A1:B1"/>
    <mergeCell ref="A5:B5"/>
    <mergeCell ref="A2:I2"/>
    <mergeCell ref="A3:I3"/>
    <mergeCell ref="A6:B7"/>
    <mergeCell ref="E6:F6"/>
    <mergeCell ref="G6:H6"/>
    <mergeCell ref="C7:C8"/>
    <mergeCell ref="E7:F7"/>
    <mergeCell ref="G7:H7"/>
  </mergeCells>
  <pageMargins left="0.98" right="0.17" top="0.39370078740157483" bottom="0.11811023622047245" header="0" footer="0"/>
  <pageSetup paperSize="1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workbookViewId="0">
      <selection activeCell="A23" sqref="A23:XFD23"/>
    </sheetView>
  </sheetViews>
  <sheetFormatPr defaultColWidth="9.109375" defaultRowHeight="14.4" x14ac:dyDescent="0.3"/>
  <cols>
    <col min="1" max="2" width="8.5546875" style="19" customWidth="1"/>
    <col min="3" max="3" width="31.5546875" style="4" customWidth="1"/>
    <col min="4" max="4" width="25" style="4" customWidth="1"/>
    <col min="5" max="9" width="15.6640625" style="4" customWidth="1"/>
    <col min="10" max="16384" width="9.109375" style="4"/>
  </cols>
  <sheetData>
    <row r="1" spans="1:9" x14ac:dyDescent="0.3">
      <c r="A1" s="6" t="s">
        <v>234</v>
      </c>
      <c r="I1" s="7" t="s">
        <v>233</v>
      </c>
    </row>
    <row r="2" spans="1:9" x14ac:dyDescent="0.3">
      <c r="A2" s="186" t="s">
        <v>314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3">
      <c r="A3" s="187" t="s">
        <v>146</v>
      </c>
      <c r="B3" s="187"/>
      <c r="C3" s="187"/>
      <c r="D3" s="187"/>
      <c r="E3" s="187"/>
      <c r="F3" s="187"/>
      <c r="G3" s="187"/>
      <c r="H3" s="187"/>
      <c r="I3" s="187"/>
    </row>
    <row r="4" spans="1:9" x14ac:dyDescent="0.3">
      <c r="C4" s="74"/>
      <c r="D4" s="74"/>
      <c r="E4" s="74"/>
      <c r="F4" s="74"/>
      <c r="G4" s="74"/>
      <c r="H4" s="74"/>
      <c r="I4" s="74"/>
    </row>
    <row r="5" spans="1:9" x14ac:dyDescent="0.3">
      <c r="A5" s="182" t="s">
        <v>147</v>
      </c>
      <c r="B5" s="182"/>
      <c r="C5" s="182"/>
      <c r="E5" s="179" t="s">
        <v>307</v>
      </c>
      <c r="F5" s="179"/>
      <c r="G5" s="179" t="s">
        <v>308</v>
      </c>
      <c r="H5" s="179"/>
      <c r="I5" s="85"/>
    </row>
    <row r="6" spans="1:9" x14ac:dyDescent="0.3">
      <c r="A6" s="175" t="s">
        <v>0</v>
      </c>
      <c r="B6" s="176"/>
      <c r="C6" s="5"/>
      <c r="D6" s="5"/>
      <c r="E6" s="183" t="s">
        <v>6</v>
      </c>
      <c r="F6" s="183"/>
      <c r="G6" s="183" t="s">
        <v>10</v>
      </c>
      <c r="H6" s="183"/>
      <c r="I6" s="5" t="s">
        <v>12</v>
      </c>
    </row>
    <row r="7" spans="1:9" x14ac:dyDescent="0.3">
      <c r="A7" s="177"/>
      <c r="B7" s="178"/>
      <c r="C7" s="173" t="s">
        <v>3</v>
      </c>
      <c r="D7" s="3" t="s">
        <v>4</v>
      </c>
      <c r="E7" s="183" t="s">
        <v>7</v>
      </c>
      <c r="F7" s="183"/>
      <c r="G7" s="183" t="s">
        <v>7</v>
      </c>
      <c r="H7" s="183"/>
      <c r="I7" s="3" t="s">
        <v>11</v>
      </c>
    </row>
    <row r="8" spans="1:9" x14ac:dyDescent="0.3">
      <c r="A8" s="3" t="s">
        <v>1</v>
      </c>
      <c r="B8" s="3" t="s">
        <v>2</v>
      </c>
      <c r="C8" s="173"/>
      <c r="D8" s="3" t="s">
        <v>5</v>
      </c>
      <c r="E8" s="3" t="s">
        <v>8</v>
      </c>
      <c r="F8" s="3" t="s">
        <v>9</v>
      </c>
      <c r="G8" s="3" t="s">
        <v>8</v>
      </c>
      <c r="H8" s="3" t="s">
        <v>9</v>
      </c>
      <c r="I8" s="3"/>
    </row>
    <row r="9" spans="1:9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customFormat="1" x14ac:dyDescent="0.3">
      <c r="A10" s="92"/>
      <c r="B10" s="92"/>
      <c r="C10" s="93"/>
      <c r="D10" s="93"/>
      <c r="E10" s="93"/>
      <c r="F10" s="93"/>
      <c r="G10" s="93"/>
      <c r="H10" s="93"/>
      <c r="I10" s="93"/>
    </row>
    <row r="11" spans="1:9" customFormat="1" x14ac:dyDescent="0.3">
      <c r="A11" s="94">
        <v>1</v>
      </c>
      <c r="B11" s="94">
        <v>1</v>
      </c>
      <c r="C11" s="20" t="s">
        <v>114</v>
      </c>
      <c r="D11" s="20" t="s">
        <v>117</v>
      </c>
      <c r="E11" s="21" t="s">
        <v>111</v>
      </c>
      <c r="F11" s="39">
        <v>857544</v>
      </c>
      <c r="G11" s="21" t="s">
        <v>111</v>
      </c>
      <c r="H11" s="125">
        <v>874368</v>
      </c>
      <c r="I11" s="133">
        <f>SUM(H11-F11)</f>
        <v>16824</v>
      </c>
    </row>
    <row r="12" spans="1:9" customFormat="1" x14ac:dyDescent="0.3">
      <c r="A12" s="94"/>
      <c r="B12" s="94"/>
      <c r="C12" s="20"/>
      <c r="D12" s="20"/>
      <c r="E12" s="21"/>
      <c r="F12" s="20"/>
      <c r="G12" s="21"/>
      <c r="H12" s="1"/>
      <c r="I12" s="134"/>
    </row>
    <row r="13" spans="1:9" customFormat="1" x14ac:dyDescent="0.3">
      <c r="A13" s="94">
        <v>2</v>
      </c>
      <c r="B13" s="94">
        <v>2</v>
      </c>
      <c r="C13" s="20" t="s">
        <v>252</v>
      </c>
      <c r="D13" s="21" t="s">
        <v>20</v>
      </c>
      <c r="E13" s="21" t="s">
        <v>34</v>
      </c>
      <c r="F13" s="40" t="s">
        <v>162</v>
      </c>
      <c r="G13" s="21" t="s">
        <v>34</v>
      </c>
      <c r="H13" s="135" t="s">
        <v>162</v>
      </c>
      <c r="I13" s="135" t="s">
        <v>162</v>
      </c>
    </row>
    <row r="14" spans="1:9" customFormat="1" x14ac:dyDescent="0.3">
      <c r="A14" s="94"/>
      <c r="B14" s="94"/>
      <c r="C14" s="20"/>
      <c r="D14" s="20"/>
      <c r="E14" s="21"/>
      <c r="F14" s="20"/>
      <c r="G14" s="21"/>
      <c r="H14" s="1"/>
      <c r="I14" s="134"/>
    </row>
    <row r="15" spans="1:9" customFormat="1" x14ac:dyDescent="0.3">
      <c r="A15" s="94">
        <v>3</v>
      </c>
      <c r="B15" s="94">
        <v>3</v>
      </c>
      <c r="C15" s="20" t="s">
        <v>115</v>
      </c>
      <c r="D15" s="20" t="s">
        <v>118</v>
      </c>
      <c r="E15" s="21" t="s">
        <v>25</v>
      </c>
      <c r="F15" s="39">
        <v>192888</v>
      </c>
      <c r="G15" s="21" t="s">
        <v>25</v>
      </c>
      <c r="H15" s="125">
        <v>202293</v>
      </c>
      <c r="I15" s="133">
        <f>SUM(H15-F15)</f>
        <v>9405</v>
      </c>
    </row>
    <row r="16" spans="1:9" customFormat="1" x14ac:dyDescent="0.3">
      <c r="A16" s="94"/>
      <c r="B16" s="94"/>
      <c r="C16" s="20"/>
      <c r="D16" s="20"/>
      <c r="E16" s="21"/>
      <c r="F16" s="39"/>
      <c r="G16" s="21"/>
      <c r="H16" s="125"/>
      <c r="I16" s="136"/>
    </row>
    <row r="17" spans="1:9" customFormat="1" x14ac:dyDescent="0.3">
      <c r="A17" s="94">
        <v>4</v>
      </c>
      <c r="B17" s="94">
        <v>4</v>
      </c>
      <c r="C17" s="20" t="s">
        <v>253</v>
      </c>
      <c r="D17" s="21" t="s">
        <v>20</v>
      </c>
      <c r="E17" s="21" t="s">
        <v>113</v>
      </c>
      <c r="F17" s="40" t="s">
        <v>162</v>
      </c>
      <c r="G17" s="21" t="s">
        <v>113</v>
      </c>
      <c r="H17" s="135" t="s">
        <v>162</v>
      </c>
      <c r="I17" s="135" t="s">
        <v>162</v>
      </c>
    </row>
    <row r="18" spans="1:9" customFormat="1" x14ac:dyDescent="0.3">
      <c r="A18" s="94"/>
      <c r="B18" s="94"/>
      <c r="C18" s="20"/>
      <c r="D18" s="20"/>
      <c r="E18" s="21"/>
      <c r="F18" s="39"/>
      <c r="G18" s="21"/>
      <c r="H18" s="125"/>
      <c r="I18" s="136"/>
    </row>
    <row r="19" spans="1:9" customFormat="1" x14ac:dyDescent="0.3">
      <c r="A19" s="94">
        <v>5</v>
      </c>
      <c r="B19" s="94">
        <v>5</v>
      </c>
      <c r="C19" s="20" t="s">
        <v>116</v>
      </c>
      <c r="D19" s="22" t="s">
        <v>283</v>
      </c>
      <c r="E19" s="21" t="s">
        <v>63</v>
      </c>
      <c r="F19" s="39">
        <v>117168</v>
      </c>
      <c r="G19" s="21" t="s">
        <v>63</v>
      </c>
      <c r="H19" s="125">
        <v>122148</v>
      </c>
      <c r="I19" s="133">
        <f>SUM(H19-F19)</f>
        <v>4980</v>
      </c>
    </row>
    <row r="20" spans="1:9" customFormat="1" x14ac:dyDescent="0.3">
      <c r="A20" s="94"/>
      <c r="B20" s="94"/>
      <c r="C20" s="20"/>
      <c r="D20" s="21"/>
      <c r="E20" s="21"/>
      <c r="F20" s="40"/>
      <c r="G20" s="21"/>
      <c r="H20" s="135"/>
      <c r="I20" s="135"/>
    </row>
    <row r="21" spans="1:9" customFormat="1" x14ac:dyDescent="0.3">
      <c r="A21" s="97"/>
      <c r="B21" s="97"/>
      <c r="C21" s="97"/>
      <c r="D21" s="97"/>
      <c r="E21" s="36"/>
      <c r="F21" s="37">
        <f>SUM(F11:F19)</f>
        <v>1167600</v>
      </c>
      <c r="G21" s="36"/>
      <c r="H21" s="132">
        <f>SUM(H11:H19)</f>
        <v>1198809</v>
      </c>
      <c r="I21" s="137">
        <f>SUM(H21-F21)</f>
        <v>31209</v>
      </c>
    </row>
    <row r="22" spans="1:9" x14ac:dyDescent="0.3">
      <c r="A22" s="31"/>
      <c r="B22" s="31"/>
      <c r="C22" s="32"/>
      <c r="D22" s="32"/>
      <c r="E22" s="76"/>
      <c r="F22" s="77"/>
      <c r="G22" s="76"/>
      <c r="H22" s="77"/>
      <c r="I22" s="78"/>
    </row>
    <row r="23" spans="1:9" x14ac:dyDescent="0.3">
      <c r="A23" s="6" t="s">
        <v>13</v>
      </c>
      <c r="B23" s="6"/>
      <c r="C23" s="6"/>
      <c r="D23" s="6" t="s">
        <v>14</v>
      </c>
      <c r="E23" s="6"/>
      <c r="F23" s="6"/>
      <c r="G23" s="7" t="s">
        <v>16</v>
      </c>
      <c r="H23" s="6"/>
      <c r="I23" s="6"/>
    </row>
    <row r="24" spans="1:9" x14ac:dyDescent="0.3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3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3">
      <c r="A26" s="171" t="s">
        <v>226</v>
      </c>
      <c r="B26" s="171"/>
      <c r="C26" s="171"/>
      <c r="D26" s="171" t="s">
        <v>186</v>
      </c>
      <c r="E26" s="171"/>
      <c r="F26" s="171"/>
      <c r="G26" s="6"/>
      <c r="H26" s="171" t="s">
        <v>158</v>
      </c>
      <c r="I26" s="171"/>
    </row>
    <row r="27" spans="1:9" x14ac:dyDescent="0.3">
      <c r="A27" s="180" t="s">
        <v>223</v>
      </c>
      <c r="B27" s="181"/>
      <c r="C27" s="181"/>
      <c r="D27" s="180" t="s">
        <v>200</v>
      </c>
      <c r="E27" s="181"/>
      <c r="F27" s="181"/>
      <c r="G27" s="6"/>
      <c r="H27" s="180" t="s">
        <v>204</v>
      </c>
      <c r="I27" s="181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  <mergeCell ref="D27:F27"/>
    <mergeCell ref="H27:I27"/>
    <mergeCell ref="A5:C5"/>
    <mergeCell ref="A26:C26"/>
    <mergeCell ref="D26:F26"/>
    <mergeCell ref="H26:I26"/>
    <mergeCell ref="A27:C27"/>
  </mergeCells>
  <pageMargins left="0.97" right="0.22" top="0.74803149606299213" bottom="0.23622047244094491" header="0" footer="0"/>
  <pageSetup paperSize="1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workbookViewId="0">
      <selection activeCell="L18" sqref="L18"/>
    </sheetView>
  </sheetViews>
  <sheetFormatPr defaultColWidth="9.109375" defaultRowHeight="14.4" x14ac:dyDescent="0.3"/>
  <cols>
    <col min="1" max="1" width="8.6640625" style="19" customWidth="1"/>
    <col min="2" max="2" width="8.5546875" style="19" customWidth="1"/>
    <col min="3" max="3" width="31.6640625" style="4" customWidth="1"/>
    <col min="4" max="4" width="24.109375" style="4" customWidth="1"/>
    <col min="5" max="9" width="15.6640625" style="4" customWidth="1"/>
    <col min="10" max="16384" width="9.109375" style="4"/>
  </cols>
  <sheetData>
    <row r="1" spans="1:9" x14ac:dyDescent="0.3">
      <c r="A1" s="6" t="s">
        <v>234</v>
      </c>
      <c r="I1" s="7" t="s">
        <v>233</v>
      </c>
    </row>
    <row r="2" spans="1:9" x14ac:dyDescent="0.3">
      <c r="A2" s="186" t="s">
        <v>314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3">
      <c r="A3" s="187" t="s">
        <v>146</v>
      </c>
      <c r="B3" s="187"/>
      <c r="C3" s="187"/>
      <c r="D3" s="187"/>
      <c r="E3" s="187"/>
      <c r="F3" s="187"/>
      <c r="G3" s="187"/>
      <c r="H3" s="187"/>
      <c r="I3" s="187"/>
    </row>
    <row r="4" spans="1:9" x14ac:dyDescent="0.3">
      <c r="C4" s="74"/>
      <c r="D4" s="74"/>
      <c r="E4" s="74"/>
      <c r="F4" s="74"/>
      <c r="G4" s="74"/>
      <c r="H4" s="74"/>
      <c r="I4" s="74"/>
    </row>
    <row r="5" spans="1:9" x14ac:dyDescent="0.3">
      <c r="A5" s="182" t="s">
        <v>148</v>
      </c>
      <c r="B5" s="182"/>
      <c r="C5" s="182"/>
      <c r="E5" s="179" t="s">
        <v>307</v>
      </c>
      <c r="F5" s="179"/>
      <c r="G5" s="179" t="s">
        <v>308</v>
      </c>
      <c r="H5" s="179"/>
      <c r="I5" s="85"/>
    </row>
    <row r="6" spans="1:9" x14ac:dyDescent="0.3">
      <c r="A6" s="175" t="s">
        <v>0</v>
      </c>
      <c r="B6" s="176"/>
      <c r="C6" s="5"/>
      <c r="D6" s="5"/>
      <c r="E6" s="183" t="s">
        <v>6</v>
      </c>
      <c r="F6" s="183"/>
      <c r="G6" s="183" t="s">
        <v>10</v>
      </c>
      <c r="H6" s="183"/>
      <c r="I6" s="5" t="s">
        <v>12</v>
      </c>
    </row>
    <row r="7" spans="1:9" x14ac:dyDescent="0.3">
      <c r="A7" s="177"/>
      <c r="B7" s="178"/>
      <c r="C7" s="173" t="s">
        <v>3</v>
      </c>
      <c r="D7" s="3" t="s">
        <v>4</v>
      </c>
      <c r="E7" s="183" t="s">
        <v>7</v>
      </c>
      <c r="F7" s="183"/>
      <c r="G7" s="183" t="s">
        <v>7</v>
      </c>
      <c r="H7" s="183"/>
      <c r="I7" s="3" t="s">
        <v>11</v>
      </c>
    </row>
    <row r="8" spans="1:9" x14ac:dyDescent="0.3">
      <c r="A8" s="3" t="s">
        <v>1</v>
      </c>
      <c r="B8" s="3" t="s">
        <v>2</v>
      </c>
      <c r="C8" s="173"/>
      <c r="D8" s="3" t="s">
        <v>5</v>
      </c>
      <c r="E8" s="3" t="s">
        <v>8</v>
      </c>
      <c r="F8" s="3" t="s">
        <v>9</v>
      </c>
      <c r="G8" s="3" t="s">
        <v>8</v>
      </c>
      <c r="H8" s="3" t="s">
        <v>9</v>
      </c>
      <c r="I8" s="3"/>
    </row>
    <row r="9" spans="1:9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customFormat="1" x14ac:dyDescent="0.3">
      <c r="A10" s="92"/>
      <c r="B10" s="92"/>
      <c r="C10" s="93"/>
      <c r="D10" s="93"/>
      <c r="E10" s="93"/>
      <c r="F10" s="93"/>
      <c r="G10" s="93"/>
      <c r="H10" s="93"/>
      <c r="I10" s="93"/>
    </row>
    <row r="11" spans="1:9" customFormat="1" x14ac:dyDescent="0.3">
      <c r="A11" s="94">
        <v>1</v>
      </c>
      <c r="B11" s="94">
        <v>1</v>
      </c>
      <c r="C11" s="1" t="s">
        <v>196</v>
      </c>
      <c r="D11" s="1" t="s">
        <v>109</v>
      </c>
      <c r="E11" s="21" t="s">
        <v>111</v>
      </c>
      <c r="F11" s="39">
        <v>857544</v>
      </c>
      <c r="G11" s="21" t="s">
        <v>111</v>
      </c>
      <c r="H11" s="138">
        <v>874368</v>
      </c>
      <c r="I11" s="139">
        <f>SUM(H11-F11)</f>
        <v>16824</v>
      </c>
    </row>
    <row r="12" spans="1:9" customFormat="1" x14ac:dyDescent="0.3">
      <c r="A12" s="94"/>
      <c r="B12" s="94"/>
      <c r="C12" s="1"/>
      <c r="D12" s="1"/>
      <c r="E12" s="21"/>
      <c r="F12" s="39"/>
      <c r="G12" s="21"/>
      <c r="H12" s="138"/>
      <c r="I12" s="139"/>
    </row>
    <row r="13" spans="1:9" customFormat="1" x14ac:dyDescent="0.3">
      <c r="A13" s="94">
        <v>2</v>
      </c>
      <c r="B13" s="94">
        <v>2</v>
      </c>
      <c r="C13" s="20" t="s">
        <v>254</v>
      </c>
      <c r="D13" s="94" t="s">
        <v>20</v>
      </c>
      <c r="E13" s="21" t="s">
        <v>112</v>
      </c>
      <c r="F13" s="40" t="s">
        <v>162</v>
      </c>
      <c r="G13" s="21" t="s">
        <v>112</v>
      </c>
      <c r="H13" s="140" t="s">
        <v>162</v>
      </c>
      <c r="I13" s="140" t="s">
        <v>162</v>
      </c>
    </row>
    <row r="14" spans="1:9" customFormat="1" x14ac:dyDescent="0.3">
      <c r="A14" s="94"/>
      <c r="B14" s="94"/>
      <c r="C14" s="1"/>
      <c r="D14" s="1"/>
      <c r="E14" s="21"/>
      <c r="F14" s="20"/>
      <c r="G14" s="21"/>
      <c r="H14" s="141"/>
      <c r="I14" s="141"/>
    </row>
    <row r="15" spans="1:9" customFormat="1" x14ac:dyDescent="0.3">
      <c r="A15" s="94">
        <v>3</v>
      </c>
      <c r="B15" s="94">
        <v>3</v>
      </c>
      <c r="C15" s="1" t="s">
        <v>189</v>
      </c>
      <c r="D15" s="1" t="s">
        <v>110</v>
      </c>
      <c r="E15" s="21" t="s">
        <v>107</v>
      </c>
      <c r="F15" s="39">
        <v>158964</v>
      </c>
      <c r="G15" s="21" t="s">
        <v>107</v>
      </c>
      <c r="H15" s="138">
        <v>167247</v>
      </c>
      <c r="I15" s="139">
        <f>SUM(H15-F15)</f>
        <v>8283</v>
      </c>
    </row>
    <row r="16" spans="1:9" customFormat="1" x14ac:dyDescent="0.3">
      <c r="A16" s="94"/>
      <c r="B16" s="94"/>
      <c r="C16" s="1"/>
      <c r="D16" s="1"/>
      <c r="E16" s="21"/>
      <c r="F16" s="39"/>
      <c r="G16" s="21"/>
      <c r="H16" s="138"/>
      <c r="I16" s="139"/>
    </row>
    <row r="17" spans="1:9" customFormat="1" x14ac:dyDescent="0.3">
      <c r="A17" s="94">
        <v>4</v>
      </c>
      <c r="B17" s="94">
        <v>4</v>
      </c>
      <c r="C17" s="1" t="s">
        <v>55</v>
      </c>
      <c r="D17" s="21" t="s">
        <v>20</v>
      </c>
      <c r="E17" s="21" t="s">
        <v>47</v>
      </c>
      <c r="F17" s="62">
        <v>0</v>
      </c>
      <c r="G17" s="21" t="s">
        <v>47</v>
      </c>
      <c r="H17" s="139">
        <v>0</v>
      </c>
      <c r="I17" s="139">
        <f>SUM(H17-F17)</f>
        <v>0</v>
      </c>
    </row>
    <row r="18" spans="1:9" customFormat="1" x14ac:dyDescent="0.3">
      <c r="A18" s="94"/>
      <c r="B18" s="94"/>
      <c r="C18" s="1"/>
      <c r="D18" s="22"/>
      <c r="E18" s="21"/>
      <c r="F18" s="39"/>
      <c r="G18" s="21"/>
      <c r="H18" s="138"/>
      <c r="I18" s="139"/>
    </row>
    <row r="19" spans="1:9" customFormat="1" x14ac:dyDescent="0.3">
      <c r="A19" s="96"/>
      <c r="B19" s="96"/>
      <c r="C19" s="97"/>
      <c r="D19" s="97"/>
      <c r="E19" s="36"/>
      <c r="F19" s="37">
        <f>SUM(F11:F15)</f>
        <v>1016508</v>
      </c>
      <c r="G19" s="36"/>
      <c r="H19" s="132">
        <f>SUM(H11:H15)</f>
        <v>1041615</v>
      </c>
      <c r="I19" s="142">
        <f>SUM(I11:I15)</f>
        <v>25107</v>
      </c>
    </row>
    <row r="20" spans="1:9" customFormat="1" x14ac:dyDescent="0.3">
      <c r="A20" s="98"/>
      <c r="B20" s="98"/>
      <c r="C20" s="98"/>
      <c r="D20" s="98"/>
      <c r="E20" s="98"/>
      <c r="F20" s="98"/>
      <c r="G20" s="98"/>
      <c r="H20" s="98"/>
      <c r="I20" s="98"/>
    </row>
    <row r="21" spans="1:9" x14ac:dyDescent="0.3">
      <c r="A21" s="41"/>
      <c r="B21" s="41"/>
      <c r="C21" s="32"/>
      <c r="D21" s="32"/>
      <c r="E21" s="76"/>
      <c r="F21" s="77"/>
      <c r="G21" s="76"/>
      <c r="H21" s="77"/>
      <c r="I21" s="79"/>
    </row>
    <row r="22" spans="1:9" x14ac:dyDescent="0.3">
      <c r="A22" s="6" t="s">
        <v>13</v>
      </c>
      <c r="B22" s="6"/>
      <c r="C22" s="6"/>
      <c r="D22" s="6" t="s">
        <v>14</v>
      </c>
      <c r="E22" s="6"/>
      <c r="F22" s="6"/>
      <c r="G22" s="7" t="s">
        <v>16</v>
      </c>
      <c r="H22" s="6"/>
      <c r="I22" s="6"/>
    </row>
    <row r="23" spans="1:9" x14ac:dyDescent="0.3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3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3">
      <c r="A25" s="171" t="s">
        <v>15</v>
      </c>
      <c r="B25" s="171"/>
      <c r="C25" s="171"/>
      <c r="D25" s="171" t="s">
        <v>186</v>
      </c>
      <c r="E25" s="171"/>
      <c r="F25" s="171"/>
      <c r="G25" s="6"/>
      <c r="H25" s="171" t="s">
        <v>158</v>
      </c>
      <c r="I25" s="171"/>
    </row>
    <row r="26" spans="1:9" x14ac:dyDescent="0.3">
      <c r="A26" s="180" t="s">
        <v>223</v>
      </c>
      <c r="B26" s="181"/>
      <c r="C26" s="181"/>
      <c r="D26" s="180" t="s">
        <v>200</v>
      </c>
      <c r="E26" s="181"/>
      <c r="F26" s="181"/>
      <c r="G26" s="6"/>
      <c r="H26" s="180" t="s">
        <v>204</v>
      </c>
      <c r="I26" s="181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E5:F5"/>
    <mergeCell ref="G5:H5"/>
    <mergeCell ref="A26:C26"/>
    <mergeCell ref="D26:F26"/>
    <mergeCell ref="H26:I26"/>
    <mergeCell ref="A25:C25"/>
    <mergeCell ref="D25:F25"/>
    <mergeCell ref="H25:I25"/>
  </mergeCells>
  <pageMargins left="0.97" right="0.27" top="0.74803149606299213" bottom="0.23622047244094491" header="0" footer="0"/>
  <pageSetup paperSize="1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workbookViewId="0">
      <selection activeCell="L16" sqref="L16"/>
    </sheetView>
  </sheetViews>
  <sheetFormatPr defaultColWidth="9.109375" defaultRowHeight="14.4" x14ac:dyDescent="0.3"/>
  <cols>
    <col min="1" max="2" width="8.5546875" style="19" customWidth="1"/>
    <col min="3" max="3" width="31.44140625" style="4" customWidth="1"/>
    <col min="4" max="4" width="24.109375" style="4" customWidth="1"/>
    <col min="5" max="9" width="15.6640625" style="4" customWidth="1"/>
    <col min="10" max="16384" width="9.109375" style="4"/>
  </cols>
  <sheetData>
    <row r="1" spans="1:9" x14ac:dyDescent="0.3">
      <c r="A1" s="6" t="s">
        <v>234</v>
      </c>
      <c r="I1" s="7" t="s">
        <v>233</v>
      </c>
    </row>
    <row r="2" spans="1:9" x14ac:dyDescent="0.3">
      <c r="A2" s="186" t="s">
        <v>314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3">
      <c r="A3" s="187" t="s">
        <v>146</v>
      </c>
      <c r="B3" s="187"/>
      <c r="C3" s="187"/>
      <c r="D3" s="187"/>
      <c r="E3" s="187"/>
      <c r="F3" s="187"/>
      <c r="G3" s="187"/>
      <c r="H3" s="187"/>
      <c r="I3" s="187"/>
    </row>
    <row r="4" spans="1:9" x14ac:dyDescent="0.3">
      <c r="C4" s="25"/>
      <c r="D4" s="25"/>
      <c r="E4" s="25"/>
      <c r="F4" s="25"/>
      <c r="G4" s="25"/>
      <c r="H4" s="25"/>
      <c r="I4" s="25"/>
    </row>
    <row r="5" spans="1:9" x14ac:dyDescent="0.3">
      <c r="A5" s="182" t="s">
        <v>149</v>
      </c>
      <c r="B5" s="182"/>
      <c r="C5" s="182"/>
      <c r="E5" s="179" t="s">
        <v>307</v>
      </c>
      <c r="F5" s="179"/>
      <c r="G5" s="179" t="s">
        <v>308</v>
      </c>
      <c r="H5" s="179"/>
      <c r="I5" s="85"/>
    </row>
    <row r="6" spans="1:9" x14ac:dyDescent="0.3">
      <c r="A6" s="175" t="s">
        <v>0</v>
      </c>
      <c r="B6" s="176"/>
      <c r="C6" s="5"/>
      <c r="D6" s="5"/>
      <c r="E6" s="183" t="s">
        <v>6</v>
      </c>
      <c r="F6" s="183"/>
      <c r="G6" s="183" t="s">
        <v>10</v>
      </c>
      <c r="H6" s="183"/>
      <c r="I6" s="5" t="s">
        <v>12</v>
      </c>
    </row>
    <row r="7" spans="1:9" x14ac:dyDescent="0.3">
      <c r="A7" s="177"/>
      <c r="B7" s="178"/>
      <c r="C7" s="173" t="s">
        <v>3</v>
      </c>
      <c r="D7" s="3" t="s">
        <v>4</v>
      </c>
      <c r="E7" s="183" t="s">
        <v>7</v>
      </c>
      <c r="F7" s="183"/>
      <c r="G7" s="183" t="s">
        <v>7</v>
      </c>
      <c r="H7" s="183"/>
      <c r="I7" s="3" t="s">
        <v>11</v>
      </c>
    </row>
    <row r="8" spans="1:9" x14ac:dyDescent="0.3">
      <c r="A8" s="3" t="s">
        <v>1</v>
      </c>
      <c r="B8" s="3" t="s">
        <v>2</v>
      </c>
      <c r="C8" s="173"/>
      <c r="D8" s="3" t="s">
        <v>5</v>
      </c>
      <c r="E8" s="3" t="s">
        <v>8</v>
      </c>
      <c r="F8" s="3" t="s">
        <v>9</v>
      </c>
      <c r="G8" s="3" t="s">
        <v>8</v>
      </c>
      <c r="H8" s="3" t="s">
        <v>9</v>
      </c>
      <c r="I8" s="3"/>
    </row>
    <row r="9" spans="1:9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customFormat="1" x14ac:dyDescent="0.3">
      <c r="A10" s="92"/>
      <c r="B10" s="92"/>
      <c r="C10" s="93"/>
      <c r="D10" s="93"/>
      <c r="E10" s="93"/>
      <c r="F10" s="93"/>
      <c r="G10" s="93"/>
      <c r="H10" s="93"/>
      <c r="I10" s="143"/>
    </row>
    <row r="11" spans="1:9" customFormat="1" x14ac:dyDescent="0.3">
      <c r="A11" s="94">
        <v>1</v>
      </c>
      <c r="B11" s="94">
        <v>1</v>
      </c>
      <c r="C11" s="20" t="s">
        <v>98</v>
      </c>
      <c r="D11" s="94" t="s">
        <v>20</v>
      </c>
      <c r="E11" s="21" t="s">
        <v>33</v>
      </c>
      <c r="F11" s="39">
        <v>765672</v>
      </c>
      <c r="G11" s="21" t="s">
        <v>33</v>
      </c>
      <c r="H11" s="138">
        <v>780684</v>
      </c>
      <c r="I11" s="138">
        <f>SUM(H11-F11)</f>
        <v>15012</v>
      </c>
    </row>
    <row r="12" spans="1:9" customFormat="1" x14ac:dyDescent="0.3">
      <c r="A12" s="94"/>
      <c r="B12" s="94"/>
      <c r="C12" s="20"/>
      <c r="D12" s="1"/>
      <c r="E12" s="21"/>
      <c r="F12" s="39"/>
      <c r="G12" s="21"/>
      <c r="H12" s="138"/>
      <c r="I12" s="138"/>
    </row>
    <row r="13" spans="1:9" customFormat="1" x14ac:dyDescent="0.3">
      <c r="A13" s="94">
        <v>2</v>
      </c>
      <c r="B13" s="94">
        <v>2</v>
      </c>
      <c r="C13" s="70" t="s">
        <v>209</v>
      </c>
      <c r="D13" s="57" t="s">
        <v>103</v>
      </c>
      <c r="E13" s="21" t="s">
        <v>82</v>
      </c>
      <c r="F13" s="46">
        <v>601800</v>
      </c>
      <c r="G13" s="21" t="s">
        <v>82</v>
      </c>
      <c r="H13" s="113">
        <v>615735</v>
      </c>
      <c r="I13" s="138">
        <f>SUM(H13-F13)</f>
        <v>13935</v>
      </c>
    </row>
    <row r="14" spans="1:9" customFormat="1" x14ac:dyDescent="0.3">
      <c r="A14" s="94"/>
      <c r="B14" s="94"/>
      <c r="C14" s="20"/>
      <c r="D14" s="1"/>
      <c r="E14" s="21"/>
      <c r="F14" s="39"/>
      <c r="G14" s="21"/>
      <c r="H14" s="138"/>
      <c r="I14" s="138"/>
    </row>
    <row r="15" spans="1:9" customFormat="1" x14ac:dyDescent="0.3">
      <c r="A15" s="94">
        <v>3</v>
      </c>
      <c r="B15" s="94">
        <v>3</v>
      </c>
      <c r="C15" s="20" t="s">
        <v>99</v>
      </c>
      <c r="D15" s="57" t="s">
        <v>176</v>
      </c>
      <c r="E15" s="21" t="s">
        <v>21</v>
      </c>
      <c r="F15" s="39">
        <v>288480</v>
      </c>
      <c r="G15" s="21" t="s">
        <v>21</v>
      </c>
      <c r="H15" s="138">
        <v>302175</v>
      </c>
      <c r="I15" s="138">
        <f>SUM(H15-F15)</f>
        <v>13695</v>
      </c>
    </row>
    <row r="16" spans="1:9" customFormat="1" x14ac:dyDescent="0.3">
      <c r="A16" s="94"/>
      <c r="B16" s="94"/>
      <c r="C16" s="20"/>
      <c r="D16" s="1"/>
      <c r="E16" s="21"/>
      <c r="F16" s="24"/>
      <c r="G16" s="21"/>
      <c r="H16" s="130"/>
      <c r="I16" s="130"/>
    </row>
    <row r="17" spans="1:9" customFormat="1" x14ac:dyDescent="0.3">
      <c r="A17" s="94">
        <v>4</v>
      </c>
      <c r="B17" s="94">
        <v>4</v>
      </c>
      <c r="C17" s="20" t="s">
        <v>100</v>
      </c>
      <c r="D17" s="22" t="s">
        <v>104</v>
      </c>
      <c r="E17" s="21" t="s">
        <v>215</v>
      </c>
      <c r="F17" s="39">
        <v>171708</v>
      </c>
      <c r="G17" s="21" t="s">
        <v>215</v>
      </c>
      <c r="H17" s="138">
        <v>179298</v>
      </c>
      <c r="I17" s="138">
        <f>SUM(H17-F17)</f>
        <v>7590</v>
      </c>
    </row>
    <row r="18" spans="1:9" customFormat="1" x14ac:dyDescent="0.3">
      <c r="A18" s="94"/>
      <c r="B18" s="94"/>
      <c r="C18" s="20"/>
      <c r="D18" s="1"/>
      <c r="E18" s="21"/>
      <c r="F18" s="39"/>
      <c r="G18" s="21"/>
      <c r="H18" s="138"/>
      <c r="I18" s="130"/>
    </row>
    <row r="19" spans="1:9" customFormat="1" x14ac:dyDescent="0.3">
      <c r="A19" s="94">
        <v>5</v>
      </c>
      <c r="B19" s="94">
        <v>5</v>
      </c>
      <c r="C19" s="20" t="s">
        <v>101</v>
      </c>
      <c r="D19" s="20" t="s">
        <v>105</v>
      </c>
      <c r="E19" s="21" t="s">
        <v>107</v>
      </c>
      <c r="F19" s="42">
        <v>158964</v>
      </c>
      <c r="G19" s="21" t="s">
        <v>107</v>
      </c>
      <c r="H19" s="144">
        <v>165753</v>
      </c>
      <c r="I19" s="138">
        <f>SUM(H19-F19)</f>
        <v>6789</v>
      </c>
    </row>
    <row r="20" spans="1:9" customFormat="1" x14ac:dyDescent="0.3">
      <c r="A20" s="94"/>
      <c r="B20" s="94"/>
      <c r="C20" s="20"/>
      <c r="D20" s="1"/>
      <c r="E20" s="23"/>
      <c r="F20" s="24"/>
      <c r="G20" s="23"/>
      <c r="H20" s="130"/>
      <c r="I20" s="138"/>
    </row>
    <row r="21" spans="1:9" customFormat="1" x14ac:dyDescent="0.3">
      <c r="A21" s="94">
        <v>6</v>
      </c>
      <c r="B21" s="94">
        <v>6</v>
      </c>
      <c r="C21" s="20" t="s">
        <v>102</v>
      </c>
      <c r="D21" s="20" t="s">
        <v>128</v>
      </c>
      <c r="E21" s="21" t="s">
        <v>27</v>
      </c>
      <c r="F21" s="39">
        <v>139716</v>
      </c>
      <c r="G21" s="21" t="s">
        <v>27</v>
      </c>
      <c r="H21" s="138">
        <v>145800</v>
      </c>
      <c r="I21" s="138">
        <f>SUM(H21-F21)</f>
        <v>6084</v>
      </c>
    </row>
    <row r="22" spans="1:9" customFormat="1" x14ac:dyDescent="0.3">
      <c r="A22" s="94"/>
      <c r="B22" s="94"/>
      <c r="C22" s="20"/>
      <c r="D22" s="1"/>
      <c r="E22" s="23"/>
      <c r="F22" s="24"/>
      <c r="G22" s="23"/>
      <c r="H22" s="130"/>
      <c r="I22" s="130"/>
    </row>
    <row r="23" spans="1:9" customFormat="1" x14ac:dyDescent="0.3">
      <c r="A23" s="94">
        <v>7</v>
      </c>
      <c r="B23" s="94">
        <v>7</v>
      </c>
      <c r="C23" s="20" t="s">
        <v>294</v>
      </c>
      <c r="D23" s="57" t="s">
        <v>207</v>
      </c>
      <c r="E23" s="21" t="s">
        <v>184</v>
      </c>
      <c r="F23" s="39">
        <v>125232</v>
      </c>
      <c r="G23" s="21" t="s">
        <v>184</v>
      </c>
      <c r="H23" s="138">
        <v>130599</v>
      </c>
      <c r="I23" s="138">
        <f>SUM(H23-F23)</f>
        <v>5367</v>
      </c>
    </row>
    <row r="24" spans="1:9" customFormat="1" x14ac:dyDescent="0.3">
      <c r="A24" s="94"/>
      <c r="B24" s="94"/>
      <c r="C24" s="20"/>
      <c r="D24" s="94"/>
      <c r="E24" s="21"/>
      <c r="F24" s="39"/>
      <c r="G24" s="21"/>
      <c r="H24" s="138"/>
      <c r="I24" s="138"/>
    </row>
    <row r="25" spans="1:9" customFormat="1" x14ac:dyDescent="0.3">
      <c r="A25" s="96"/>
      <c r="B25" s="96"/>
      <c r="C25" s="97"/>
      <c r="D25" s="97"/>
      <c r="E25" s="65"/>
      <c r="F25" s="43">
        <f>SUM(F11:F23)</f>
        <v>2251572</v>
      </c>
      <c r="G25" s="65"/>
      <c r="H25" s="145">
        <f>SUM(H11:H23)</f>
        <v>2320044</v>
      </c>
      <c r="I25" s="145">
        <f>SUM(I11:I24)</f>
        <v>68472</v>
      </c>
    </row>
    <row r="28" spans="1:9" x14ac:dyDescent="0.3">
      <c r="A28" s="6" t="s">
        <v>13</v>
      </c>
      <c r="B28" s="6"/>
      <c r="C28" s="6"/>
      <c r="D28" s="6" t="s">
        <v>14</v>
      </c>
      <c r="E28" s="6"/>
      <c r="F28" s="6"/>
      <c r="G28" s="7" t="s">
        <v>16</v>
      </c>
      <c r="H28" s="6"/>
      <c r="I28" s="6"/>
    </row>
    <row r="29" spans="1:9" x14ac:dyDescent="0.3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3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3">
      <c r="A31" s="171" t="s">
        <v>227</v>
      </c>
      <c r="B31" s="171"/>
      <c r="C31" s="171"/>
      <c r="D31" s="171" t="s">
        <v>186</v>
      </c>
      <c r="E31" s="171"/>
      <c r="F31" s="171"/>
      <c r="G31" s="6"/>
      <c r="H31" s="171" t="s">
        <v>158</v>
      </c>
      <c r="I31" s="171"/>
    </row>
    <row r="32" spans="1:9" x14ac:dyDescent="0.3">
      <c r="A32" s="180" t="s">
        <v>223</v>
      </c>
      <c r="B32" s="181"/>
      <c r="C32" s="181"/>
      <c r="D32" s="180" t="s">
        <v>200</v>
      </c>
      <c r="E32" s="181"/>
      <c r="F32" s="181"/>
      <c r="G32" s="6"/>
      <c r="H32" s="180" t="s">
        <v>204</v>
      </c>
      <c r="I32" s="181"/>
    </row>
  </sheetData>
  <mergeCells count="17">
    <mergeCell ref="D32:F32"/>
    <mergeCell ref="H32:I32"/>
    <mergeCell ref="A31:C31"/>
    <mergeCell ref="D31:F31"/>
    <mergeCell ref="H31:I31"/>
    <mergeCell ref="A32:C32"/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E5:F5"/>
    <mergeCell ref="G5:H5"/>
  </mergeCells>
  <pageMargins left="0.98" right="0.31" top="0.74803149606299213" bottom="0.23622047244094491" header="0" footer="0"/>
  <pageSetup paperSize="1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3"/>
  <sheetViews>
    <sheetView topLeftCell="A4" workbookViewId="0">
      <selection activeCell="K10" sqref="K10"/>
    </sheetView>
  </sheetViews>
  <sheetFormatPr defaultColWidth="9.109375" defaultRowHeight="14.4" x14ac:dyDescent="0.3"/>
  <cols>
    <col min="1" max="2" width="8.5546875" style="6" customWidth="1"/>
    <col min="3" max="3" width="32.33203125" style="6" customWidth="1"/>
    <col min="4" max="4" width="23" style="6" customWidth="1"/>
    <col min="5" max="9" width="15.6640625" style="6" customWidth="1"/>
    <col min="10" max="16384" width="9.109375" style="6"/>
  </cols>
  <sheetData>
    <row r="1" spans="1:9" ht="12" customHeight="1" x14ac:dyDescent="0.3">
      <c r="A1" s="6" t="s">
        <v>234</v>
      </c>
      <c r="I1" s="7" t="s">
        <v>233</v>
      </c>
    </row>
    <row r="2" spans="1:9" ht="12" customHeight="1" x14ac:dyDescent="0.3">
      <c r="A2" s="171" t="s">
        <v>314</v>
      </c>
      <c r="B2" s="171"/>
      <c r="C2" s="171"/>
      <c r="D2" s="171"/>
      <c r="E2" s="171"/>
      <c r="F2" s="171"/>
      <c r="G2" s="171"/>
      <c r="H2" s="171"/>
      <c r="I2" s="171"/>
    </row>
    <row r="3" spans="1:9" ht="15" customHeight="1" x14ac:dyDescent="0.3">
      <c r="A3" s="180" t="s">
        <v>202</v>
      </c>
      <c r="B3" s="181"/>
      <c r="C3" s="181"/>
      <c r="D3" s="181"/>
      <c r="E3" s="181"/>
      <c r="F3" s="181"/>
      <c r="G3" s="181"/>
      <c r="H3" s="181"/>
      <c r="I3" s="181"/>
    </row>
    <row r="4" spans="1:9" ht="15" customHeight="1" x14ac:dyDescent="0.3">
      <c r="A4" s="170" t="s">
        <v>150</v>
      </c>
      <c r="B4" s="170"/>
      <c r="C4" s="170"/>
      <c r="E4" s="179" t="s">
        <v>307</v>
      </c>
      <c r="F4" s="179"/>
      <c r="G4" s="179" t="s">
        <v>308</v>
      </c>
      <c r="H4" s="179"/>
      <c r="I4" s="85"/>
    </row>
    <row r="5" spans="1:9" ht="12" customHeight="1" x14ac:dyDescent="0.3">
      <c r="A5" s="175" t="s">
        <v>0</v>
      </c>
      <c r="B5" s="176"/>
      <c r="C5" s="8"/>
      <c r="D5" s="8"/>
      <c r="E5" s="174" t="s">
        <v>6</v>
      </c>
      <c r="F5" s="174"/>
      <c r="G5" s="174" t="s">
        <v>10</v>
      </c>
      <c r="H5" s="174"/>
      <c r="I5" s="8" t="s">
        <v>12</v>
      </c>
    </row>
    <row r="6" spans="1:9" ht="12" customHeight="1" x14ac:dyDescent="0.3">
      <c r="A6" s="177"/>
      <c r="B6" s="178"/>
      <c r="C6" s="173" t="s">
        <v>3</v>
      </c>
      <c r="D6" s="73" t="s">
        <v>4</v>
      </c>
      <c r="E6" s="174" t="s">
        <v>7</v>
      </c>
      <c r="F6" s="174"/>
      <c r="G6" s="174" t="s">
        <v>7</v>
      </c>
      <c r="H6" s="174"/>
      <c r="I6" s="73" t="s">
        <v>11</v>
      </c>
    </row>
    <row r="7" spans="1:9" ht="12" customHeight="1" x14ac:dyDescent="0.3">
      <c r="A7" s="73" t="s">
        <v>1</v>
      </c>
      <c r="B7" s="73" t="s">
        <v>2</v>
      </c>
      <c r="C7" s="173"/>
      <c r="D7" s="73" t="s">
        <v>5</v>
      </c>
      <c r="E7" s="73" t="s">
        <v>8</v>
      </c>
      <c r="F7" s="73" t="s">
        <v>9</v>
      </c>
      <c r="G7" s="73" t="s">
        <v>8</v>
      </c>
      <c r="H7" s="73" t="s">
        <v>9</v>
      </c>
      <c r="I7" s="73"/>
    </row>
    <row r="8" spans="1:9" ht="12" customHeigh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s="85" customFormat="1" ht="12" customHeight="1" x14ac:dyDescent="0.3">
      <c r="A9" s="88"/>
      <c r="B9" s="88"/>
      <c r="C9" s="89"/>
      <c r="D9" s="89"/>
      <c r="E9" s="89"/>
      <c r="F9" s="89"/>
      <c r="G9" s="66"/>
      <c r="H9" s="89"/>
      <c r="I9" s="89"/>
    </row>
    <row r="10" spans="1:9" s="85" customFormat="1" ht="12" customHeight="1" x14ac:dyDescent="0.3">
      <c r="A10" s="84">
        <v>1</v>
      </c>
      <c r="B10" s="84">
        <v>1</v>
      </c>
      <c r="C10" s="11" t="s">
        <v>84</v>
      </c>
      <c r="D10" s="34" t="s">
        <v>89</v>
      </c>
      <c r="E10" s="13" t="s">
        <v>18</v>
      </c>
      <c r="F10" s="14">
        <v>803772</v>
      </c>
      <c r="G10" s="13" t="s">
        <v>18</v>
      </c>
      <c r="H10" s="146">
        <v>819531</v>
      </c>
      <c r="I10" s="147">
        <f>SUM(H10-F10)</f>
        <v>15759</v>
      </c>
    </row>
    <row r="11" spans="1:9" s="85" customFormat="1" x14ac:dyDescent="0.3">
      <c r="A11" s="84"/>
      <c r="B11" s="84"/>
      <c r="C11" s="34"/>
      <c r="D11" s="34"/>
      <c r="E11" s="13"/>
      <c r="F11" s="14"/>
      <c r="G11" s="13"/>
      <c r="H11" s="146"/>
      <c r="I11" s="146"/>
    </row>
    <row r="12" spans="1:9" s="85" customFormat="1" ht="12" customHeight="1" x14ac:dyDescent="0.3">
      <c r="A12" s="84">
        <v>2</v>
      </c>
      <c r="B12" s="84">
        <v>2</v>
      </c>
      <c r="C12" s="11" t="s">
        <v>85</v>
      </c>
      <c r="D12" s="12" t="s">
        <v>91</v>
      </c>
      <c r="E12" s="13" t="s">
        <v>82</v>
      </c>
      <c r="F12" s="46">
        <v>601800</v>
      </c>
      <c r="G12" s="13" t="s">
        <v>82</v>
      </c>
      <c r="H12" s="147">
        <v>615735</v>
      </c>
      <c r="I12" s="147">
        <f>SUM(H12-F12)</f>
        <v>13935</v>
      </c>
    </row>
    <row r="13" spans="1:9" s="85" customFormat="1" ht="12" customHeight="1" x14ac:dyDescent="0.3">
      <c r="A13" s="84"/>
      <c r="B13" s="84"/>
      <c r="C13" s="34"/>
      <c r="D13" s="34"/>
      <c r="E13" s="13"/>
      <c r="F13" s="14"/>
      <c r="G13" s="13"/>
      <c r="H13" s="146"/>
      <c r="I13" s="146"/>
    </row>
    <row r="14" spans="1:9" s="85" customFormat="1" ht="12" customHeight="1" x14ac:dyDescent="0.3">
      <c r="A14" s="84">
        <v>3</v>
      </c>
      <c r="B14" s="84">
        <v>3</v>
      </c>
      <c r="C14" s="34" t="s">
        <v>255</v>
      </c>
      <c r="D14" s="13" t="s">
        <v>20</v>
      </c>
      <c r="E14" s="13" t="s">
        <v>21</v>
      </c>
      <c r="F14" s="46">
        <v>0</v>
      </c>
      <c r="G14" s="13" t="s">
        <v>21</v>
      </c>
      <c r="H14" s="147">
        <v>0</v>
      </c>
      <c r="I14" s="147">
        <v>0</v>
      </c>
    </row>
    <row r="15" spans="1:9" s="85" customFormat="1" ht="12" customHeight="1" x14ac:dyDescent="0.3">
      <c r="A15" s="84"/>
      <c r="B15" s="84"/>
      <c r="C15" s="34"/>
      <c r="D15" s="34"/>
      <c r="E15" s="13"/>
      <c r="F15" s="14"/>
      <c r="G15" s="13"/>
      <c r="H15" s="146"/>
      <c r="I15" s="146"/>
    </row>
    <row r="16" spans="1:9" s="85" customFormat="1" ht="12" customHeight="1" x14ac:dyDescent="0.3">
      <c r="A16" s="84">
        <v>4</v>
      </c>
      <c r="B16" s="84">
        <v>4</v>
      </c>
      <c r="C16" s="11" t="s">
        <v>86</v>
      </c>
      <c r="D16" s="12" t="s">
        <v>92</v>
      </c>
      <c r="E16" s="13" t="s">
        <v>35</v>
      </c>
      <c r="F16" s="46">
        <v>200844</v>
      </c>
      <c r="G16" s="13" t="s">
        <v>35</v>
      </c>
      <c r="H16" s="147">
        <v>214893</v>
      </c>
      <c r="I16" s="146">
        <f>SUM(H16-F16)</f>
        <v>14049</v>
      </c>
    </row>
    <row r="17" spans="1:10" s="85" customFormat="1" ht="12" customHeight="1" x14ac:dyDescent="0.3">
      <c r="A17" s="84"/>
      <c r="B17" s="84"/>
      <c r="C17" s="34"/>
      <c r="D17" s="84"/>
      <c r="E17" s="13"/>
      <c r="F17" s="14"/>
      <c r="G17" s="13"/>
      <c r="H17" s="146"/>
      <c r="I17" s="146"/>
    </row>
    <row r="18" spans="1:10" s="85" customFormat="1" ht="12" customHeight="1" x14ac:dyDescent="0.3">
      <c r="A18" s="84">
        <v>5</v>
      </c>
      <c r="B18" s="84">
        <v>5</v>
      </c>
      <c r="C18" s="34" t="s">
        <v>87</v>
      </c>
      <c r="D18" s="84" t="s">
        <v>20</v>
      </c>
      <c r="E18" s="13" t="s">
        <v>96</v>
      </c>
      <c r="F18" s="46">
        <v>0</v>
      </c>
      <c r="G18" s="13" t="s">
        <v>96</v>
      </c>
      <c r="H18" s="147">
        <v>0</v>
      </c>
      <c r="I18" s="147">
        <v>0</v>
      </c>
    </row>
    <row r="19" spans="1:10" s="85" customFormat="1" ht="12" customHeight="1" x14ac:dyDescent="0.3">
      <c r="A19" s="84"/>
      <c r="B19" s="84"/>
      <c r="C19" s="34"/>
      <c r="D19" s="84"/>
      <c r="E19" s="13"/>
      <c r="F19" s="14"/>
      <c r="G19" s="13"/>
      <c r="H19" s="146"/>
      <c r="I19" s="146"/>
    </row>
    <row r="20" spans="1:10" s="85" customFormat="1" ht="12" customHeight="1" x14ac:dyDescent="0.3">
      <c r="A20" s="84">
        <v>6</v>
      </c>
      <c r="B20" s="84">
        <v>6</v>
      </c>
      <c r="C20" s="34" t="s">
        <v>87</v>
      </c>
      <c r="D20" s="34" t="s">
        <v>217</v>
      </c>
      <c r="E20" s="13" t="s">
        <v>96</v>
      </c>
      <c r="F20" s="14">
        <v>148128</v>
      </c>
      <c r="G20" s="13" t="s">
        <v>96</v>
      </c>
      <c r="H20" s="146">
        <v>154611</v>
      </c>
      <c r="I20" s="147">
        <f>SUM(H20-F20)</f>
        <v>6483</v>
      </c>
    </row>
    <row r="21" spans="1:10" s="85" customFormat="1" ht="12" customHeight="1" x14ac:dyDescent="0.3">
      <c r="A21" s="84"/>
      <c r="B21" s="84"/>
      <c r="C21" s="34"/>
      <c r="D21" s="34"/>
      <c r="E21" s="13"/>
      <c r="F21" s="11"/>
      <c r="G21" s="13"/>
      <c r="H21" s="34"/>
      <c r="I21" s="148"/>
    </row>
    <row r="22" spans="1:10" s="85" customFormat="1" ht="12" customHeight="1" x14ac:dyDescent="0.3">
      <c r="A22" s="84">
        <v>7</v>
      </c>
      <c r="B22" s="84">
        <v>7</v>
      </c>
      <c r="C22" s="34" t="s">
        <v>87</v>
      </c>
      <c r="D22" s="13" t="s">
        <v>20</v>
      </c>
      <c r="E22" s="13" t="s">
        <v>96</v>
      </c>
      <c r="F22" s="14">
        <v>148128</v>
      </c>
      <c r="G22" s="13" t="s">
        <v>96</v>
      </c>
      <c r="H22" s="146">
        <v>154611</v>
      </c>
      <c r="I22" s="146">
        <f>SUM(H22-F22)</f>
        <v>6483</v>
      </c>
    </row>
    <row r="23" spans="1:10" s="85" customFormat="1" ht="12" customHeight="1" x14ac:dyDescent="0.3">
      <c r="A23" s="84"/>
      <c r="B23" s="84"/>
      <c r="C23" s="34"/>
      <c r="D23" s="34"/>
      <c r="E23" s="13"/>
      <c r="F23" s="11"/>
      <c r="G23" s="13"/>
      <c r="H23" s="34"/>
      <c r="I23" s="148"/>
    </row>
    <row r="24" spans="1:10" s="85" customFormat="1" ht="12" customHeight="1" x14ac:dyDescent="0.3">
      <c r="A24" s="84">
        <v>8</v>
      </c>
      <c r="B24" s="84">
        <v>8</v>
      </c>
      <c r="C24" s="34" t="s">
        <v>88</v>
      </c>
      <c r="D24" s="12" t="s">
        <v>295</v>
      </c>
      <c r="E24" s="13" t="s">
        <v>97</v>
      </c>
      <c r="F24" s="14">
        <v>131772</v>
      </c>
      <c r="G24" s="13" t="s">
        <v>97</v>
      </c>
      <c r="H24" s="146">
        <v>137475</v>
      </c>
      <c r="I24" s="147">
        <f>SUM(H24-F24)</f>
        <v>5703</v>
      </c>
      <c r="J24" s="85" t="s">
        <v>29</v>
      </c>
    </row>
    <row r="25" spans="1:10" s="85" customFormat="1" ht="12" customHeight="1" x14ac:dyDescent="0.3">
      <c r="A25" s="84"/>
      <c r="B25" s="84"/>
      <c r="C25" s="34"/>
      <c r="D25" s="34"/>
      <c r="E25" s="13"/>
      <c r="F25" s="11"/>
      <c r="G25" s="13"/>
      <c r="H25" s="34"/>
      <c r="I25" s="146"/>
    </row>
    <row r="26" spans="1:10" s="85" customFormat="1" ht="12" customHeight="1" x14ac:dyDescent="0.3">
      <c r="A26" s="84">
        <v>9</v>
      </c>
      <c r="B26" s="84">
        <v>9</v>
      </c>
      <c r="C26" s="34" t="s">
        <v>88</v>
      </c>
      <c r="D26" s="11" t="s">
        <v>93</v>
      </c>
      <c r="E26" s="13" t="s">
        <v>168</v>
      </c>
      <c r="F26" s="14">
        <v>133800</v>
      </c>
      <c r="G26" s="13" t="s">
        <v>168</v>
      </c>
      <c r="H26" s="146">
        <v>139599</v>
      </c>
      <c r="I26" s="147">
        <f>SUM(H26-F26)</f>
        <v>5799</v>
      </c>
    </row>
    <row r="27" spans="1:10" s="85" customFormat="1" ht="12" customHeight="1" x14ac:dyDescent="0.3">
      <c r="A27" s="84"/>
      <c r="B27" s="84"/>
      <c r="C27" s="34"/>
      <c r="D27" s="11"/>
      <c r="E27" s="13"/>
      <c r="F27" s="14"/>
      <c r="G27" s="13"/>
      <c r="H27" s="146"/>
      <c r="I27" s="147"/>
    </row>
    <row r="28" spans="1:10" s="85" customFormat="1" ht="12" customHeight="1" x14ac:dyDescent="0.3">
      <c r="A28" s="84">
        <v>10</v>
      </c>
      <c r="B28" s="84">
        <v>10</v>
      </c>
      <c r="C28" s="34" t="s">
        <v>88</v>
      </c>
      <c r="D28" s="13" t="s">
        <v>20</v>
      </c>
      <c r="E28" s="13" t="s">
        <v>97</v>
      </c>
      <c r="F28" s="46">
        <v>0</v>
      </c>
      <c r="G28" s="13" t="s">
        <v>97</v>
      </c>
      <c r="H28" s="147">
        <v>0</v>
      </c>
      <c r="I28" s="147">
        <v>0</v>
      </c>
    </row>
    <row r="29" spans="1:10" s="85" customFormat="1" ht="12" customHeight="1" x14ac:dyDescent="0.3">
      <c r="A29" s="84"/>
      <c r="B29" s="84"/>
      <c r="C29" s="34"/>
      <c r="D29" s="34"/>
      <c r="E29" s="13"/>
      <c r="F29" s="11"/>
      <c r="G29" s="13"/>
      <c r="H29" s="34"/>
      <c r="I29" s="146"/>
    </row>
    <row r="30" spans="1:10" s="85" customFormat="1" ht="12" customHeight="1" x14ac:dyDescent="0.3">
      <c r="A30" s="84">
        <v>11</v>
      </c>
      <c r="B30" s="84">
        <v>11</v>
      </c>
      <c r="C30" s="11" t="s">
        <v>256</v>
      </c>
      <c r="D30" s="13" t="s">
        <v>20</v>
      </c>
      <c r="E30" s="13" t="s">
        <v>96</v>
      </c>
      <c r="F30" s="46">
        <v>0</v>
      </c>
      <c r="G30" s="13" t="s">
        <v>96</v>
      </c>
      <c r="H30" s="147">
        <v>0</v>
      </c>
      <c r="I30" s="147">
        <v>0</v>
      </c>
    </row>
    <row r="31" spans="1:10" s="85" customFormat="1" ht="12" customHeight="1" x14ac:dyDescent="0.3">
      <c r="A31" s="84"/>
      <c r="B31" s="84"/>
      <c r="C31" s="34"/>
      <c r="D31" s="34"/>
      <c r="E31" s="47"/>
      <c r="F31" s="29"/>
      <c r="G31" s="47"/>
      <c r="H31" s="118"/>
      <c r="I31" s="148"/>
    </row>
    <row r="32" spans="1:10" s="85" customFormat="1" ht="12" customHeight="1" x14ac:dyDescent="0.3">
      <c r="A32" s="84">
        <v>12</v>
      </c>
      <c r="B32" s="84">
        <v>12</v>
      </c>
      <c r="C32" s="11" t="s">
        <v>55</v>
      </c>
      <c r="D32" s="34" t="s">
        <v>282</v>
      </c>
      <c r="E32" s="13" t="s">
        <v>47</v>
      </c>
      <c r="F32" s="14">
        <v>124260</v>
      </c>
      <c r="G32" s="13" t="s">
        <v>47</v>
      </c>
      <c r="H32" s="146">
        <v>129600</v>
      </c>
      <c r="I32" s="147">
        <f>SUM(H32-F32)</f>
        <v>5340</v>
      </c>
    </row>
    <row r="33" spans="1:9" s="85" customFormat="1" ht="12" customHeight="1" x14ac:dyDescent="0.3">
      <c r="A33" s="84"/>
      <c r="B33" s="84"/>
      <c r="C33" s="34"/>
      <c r="D33" s="34"/>
      <c r="E33" s="13"/>
      <c r="F33" s="14"/>
      <c r="G33" s="13"/>
      <c r="H33" s="146"/>
      <c r="I33" s="146"/>
    </row>
    <row r="34" spans="1:9" s="85" customFormat="1" ht="12" customHeight="1" x14ac:dyDescent="0.3">
      <c r="A34" s="84">
        <v>13</v>
      </c>
      <c r="B34" s="84">
        <v>13</v>
      </c>
      <c r="C34" s="11" t="s">
        <v>55</v>
      </c>
      <c r="D34" s="11" t="s">
        <v>95</v>
      </c>
      <c r="E34" s="13" t="s">
        <v>144</v>
      </c>
      <c r="F34" s="14">
        <v>131100</v>
      </c>
      <c r="G34" s="13" t="s">
        <v>144</v>
      </c>
      <c r="H34" s="146">
        <v>136728</v>
      </c>
      <c r="I34" s="147">
        <f>SUM(H34-F34)</f>
        <v>5628</v>
      </c>
    </row>
    <row r="35" spans="1:9" s="85" customFormat="1" ht="12" customHeight="1" x14ac:dyDescent="0.3">
      <c r="A35" s="84"/>
      <c r="B35" s="84"/>
      <c r="C35" s="11"/>
      <c r="D35" s="11"/>
      <c r="E35" s="13"/>
      <c r="F35" s="14"/>
      <c r="G35" s="13"/>
      <c r="H35" s="146"/>
      <c r="I35" s="147"/>
    </row>
    <row r="36" spans="1:9" s="85" customFormat="1" ht="15" customHeight="1" x14ac:dyDescent="0.3">
      <c r="A36" s="87"/>
      <c r="B36" s="87"/>
      <c r="C36" s="87"/>
      <c r="D36" s="87"/>
      <c r="E36" s="48"/>
      <c r="F36" s="17">
        <f>SUM(F10:F34)</f>
        <v>2423604</v>
      </c>
      <c r="G36" s="48"/>
      <c r="H36" s="111">
        <f>SUM(H10:H34)</f>
        <v>2502783</v>
      </c>
      <c r="I36" s="112">
        <f>SUM(I10:I34)</f>
        <v>79179</v>
      </c>
    </row>
    <row r="37" spans="1:9" ht="12" customHeight="1" x14ac:dyDescent="0.3"/>
    <row r="38" spans="1:9" ht="12" customHeight="1" x14ac:dyDescent="0.3"/>
    <row r="39" spans="1:9" ht="12" customHeight="1" x14ac:dyDescent="0.3">
      <c r="A39" s="6" t="s">
        <v>13</v>
      </c>
      <c r="D39" s="6" t="s">
        <v>14</v>
      </c>
      <c r="G39" s="7" t="s">
        <v>16</v>
      </c>
    </row>
    <row r="40" spans="1:9" ht="12" customHeight="1" x14ac:dyDescent="0.3"/>
    <row r="41" spans="1:9" ht="12" customHeight="1" x14ac:dyDescent="0.3"/>
    <row r="42" spans="1:9" ht="12" customHeight="1" x14ac:dyDescent="0.3">
      <c r="A42" s="171" t="s">
        <v>228</v>
      </c>
      <c r="B42" s="171"/>
      <c r="C42" s="171"/>
      <c r="D42" s="171" t="s">
        <v>186</v>
      </c>
      <c r="E42" s="171"/>
      <c r="F42" s="171"/>
      <c r="H42" s="171" t="s">
        <v>158</v>
      </c>
      <c r="I42" s="171"/>
    </row>
    <row r="43" spans="1:9" ht="12" customHeight="1" x14ac:dyDescent="0.3">
      <c r="A43" s="180" t="s">
        <v>223</v>
      </c>
      <c r="B43" s="181"/>
      <c r="C43" s="181"/>
      <c r="D43" s="180" t="s">
        <v>200</v>
      </c>
      <c r="E43" s="181"/>
      <c r="F43" s="181"/>
      <c r="H43" s="180" t="s">
        <v>204</v>
      </c>
      <c r="I43" s="181"/>
    </row>
  </sheetData>
  <mergeCells count="17">
    <mergeCell ref="A2:I2"/>
    <mergeCell ref="A3:I3"/>
    <mergeCell ref="A5:B6"/>
    <mergeCell ref="E5:F5"/>
    <mergeCell ref="G5:H5"/>
    <mergeCell ref="C6:C7"/>
    <mergeCell ref="E6:F6"/>
    <mergeCell ref="G6:H6"/>
    <mergeCell ref="E4:F4"/>
    <mergeCell ref="G4:H4"/>
    <mergeCell ref="D43:F43"/>
    <mergeCell ref="H43:I43"/>
    <mergeCell ref="A4:C4"/>
    <mergeCell ref="A42:C42"/>
    <mergeCell ref="D42:F42"/>
    <mergeCell ref="H42:I42"/>
    <mergeCell ref="A43:C43"/>
  </mergeCells>
  <pageMargins left="0.98" right="0.25" top="0.74803149606299213" bottom="0.23622047244094491" header="0" footer="0"/>
  <pageSetup paperSize="14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2"/>
  <sheetViews>
    <sheetView topLeftCell="A4" workbookViewId="0">
      <selection activeCell="D26" sqref="D26"/>
    </sheetView>
  </sheetViews>
  <sheetFormatPr defaultColWidth="9.109375" defaultRowHeight="14.4" x14ac:dyDescent="0.3"/>
  <cols>
    <col min="1" max="2" width="8.5546875" style="6" customWidth="1"/>
    <col min="3" max="3" width="31.21875" style="6" customWidth="1"/>
    <col min="4" max="4" width="22.21875" style="6" customWidth="1"/>
    <col min="5" max="9" width="15.6640625" style="6" customWidth="1"/>
    <col min="10" max="16384" width="9.109375" style="6"/>
  </cols>
  <sheetData>
    <row r="1" spans="1:9" x14ac:dyDescent="0.3">
      <c r="A1" s="6" t="s">
        <v>234</v>
      </c>
      <c r="I1" s="7" t="s">
        <v>233</v>
      </c>
    </row>
    <row r="2" spans="1:9" x14ac:dyDescent="0.3">
      <c r="A2" s="171" t="s">
        <v>314</v>
      </c>
      <c r="B2" s="171"/>
      <c r="C2" s="171"/>
      <c r="D2" s="171"/>
      <c r="E2" s="171"/>
      <c r="F2" s="171"/>
      <c r="G2" s="171"/>
      <c r="H2" s="171"/>
      <c r="I2" s="171"/>
    </row>
    <row r="3" spans="1:9" x14ac:dyDescent="0.3">
      <c r="A3" s="181" t="s">
        <v>146</v>
      </c>
      <c r="B3" s="181"/>
      <c r="C3" s="181"/>
      <c r="D3" s="181"/>
      <c r="E3" s="181"/>
      <c r="F3" s="181"/>
      <c r="G3" s="181"/>
      <c r="H3" s="181"/>
      <c r="I3" s="181"/>
    </row>
    <row r="4" spans="1:9" x14ac:dyDescent="0.3">
      <c r="A4" s="71"/>
      <c r="B4" s="71"/>
      <c r="C4" s="71"/>
      <c r="D4" s="71"/>
      <c r="E4" s="71"/>
      <c r="F4" s="71"/>
      <c r="G4" s="71"/>
      <c r="H4" s="71"/>
      <c r="I4" s="71"/>
    </row>
    <row r="5" spans="1:9" x14ac:dyDescent="0.3">
      <c r="A5" s="170" t="s">
        <v>151</v>
      </c>
      <c r="B5" s="170"/>
      <c r="C5" s="170"/>
      <c r="E5" s="179" t="s">
        <v>307</v>
      </c>
      <c r="F5" s="179"/>
      <c r="G5" s="179" t="s">
        <v>308</v>
      </c>
      <c r="H5" s="179"/>
      <c r="I5" s="85"/>
    </row>
    <row r="6" spans="1:9" x14ac:dyDescent="0.3">
      <c r="A6" s="175" t="s">
        <v>0</v>
      </c>
      <c r="B6" s="176"/>
      <c r="C6" s="8"/>
      <c r="D6" s="8"/>
      <c r="E6" s="174" t="s">
        <v>6</v>
      </c>
      <c r="F6" s="174"/>
      <c r="G6" s="174" t="s">
        <v>10</v>
      </c>
      <c r="H6" s="174"/>
      <c r="I6" s="8" t="s">
        <v>12</v>
      </c>
    </row>
    <row r="7" spans="1:9" x14ac:dyDescent="0.3">
      <c r="A7" s="177"/>
      <c r="B7" s="178"/>
      <c r="C7" s="173" t="s">
        <v>3</v>
      </c>
      <c r="D7" s="73" t="s">
        <v>4</v>
      </c>
      <c r="E7" s="174" t="s">
        <v>7</v>
      </c>
      <c r="F7" s="174"/>
      <c r="G7" s="174" t="s">
        <v>7</v>
      </c>
      <c r="H7" s="174"/>
      <c r="I7" s="73" t="s">
        <v>11</v>
      </c>
    </row>
    <row r="8" spans="1:9" x14ac:dyDescent="0.3">
      <c r="A8" s="73" t="s">
        <v>1</v>
      </c>
      <c r="B8" s="73" t="s">
        <v>2</v>
      </c>
      <c r="C8" s="173"/>
      <c r="D8" s="73" t="s">
        <v>5</v>
      </c>
      <c r="E8" s="73" t="s">
        <v>8</v>
      </c>
      <c r="F8" s="73" t="s">
        <v>9</v>
      </c>
      <c r="G8" s="73" t="s">
        <v>8</v>
      </c>
      <c r="H8" s="73" t="s">
        <v>9</v>
      </c>
      <c r="I8" s="73"/>
    </row>
    <row r="9" spans="1:9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85" customFormat="1" x14ac:dyDescent="0.3">
      <c r="A10" s="89"/>
      <c r="B10" s="89"/>
      <c r="C10" s="89"/>
      <c r="D10" s="89"/>
      <c r="E10" s="89"/>
      <c r="F10" s="89"/>
      <c r="G10" s="89"/>
      <c r="H10" s="89"/>
      <c r="I10" s="89"/>
    </row>
    <row r="11" spans="1:9" s="85" customFormat="1" x14ac:dyDescent="0.3">
      <c r="A11" s="84">
        <v>1</v>
      </c>
      <c r="B11" s="84">
        <v>1</v>
      </c>
      <c r="C11" s="11" t="s">
        <v>77</v>
      </c>
      <c r="D11" s="45" t="s">
        <v>80</v>
      </c>
      <c r="E11" s="13" t="s">
        <v>19</v>
      </c>
      <c r="F11" s="14">
        <v>816900</v>
      </c>
      <c r="G11" s="13" t="s">
        <v>19</v>
      </c>
      <c r="H11" s="146">
        <v>846513</v>
      </c>
      <c r="I11" s="147">
        <f>SUM(H11-F11)</f>
        <v>29613</v>
      </c>
    </row>
    <row r="12" spans="1:9" s="85" customFormat="1" x14ac:dyDescent="0.3">
      <c r="A12" s="84"/>
      <c r="B12" s="84"/>
      <c r="C12" s="11"/>
      <c r="D12" s="11"/>
      <c r="E12" s="13"/>
      <c r="F12" s="14"/>
      <c r="G12" s="13"/>
      <c r="H12" s="146"/>
      <c r="I12" s="146"/>
    </row>
    <row r="13" spans="1:9" s="85" customFormat="1" x14ac:dyDescent="0.3">
      <c r="A13" s="84">
        <v>2</v>
      </c>
      <c r="B13" s="84">
        <v>2</v>
      </c>
      <c r="C13" s="11" t="s">
        <v>257</v>
      </c>
      <c r="D13" s="13" t="s">
        <v>20</v>
      </c>
      <c r="E13" s="13" t="s">
        <v>82</v>
      </c>
      <c r="F13" s="46">
        <v>0</v>
      </c>
      <c r="G13" s="13" t="s">
        <v>82</v>
      </c>
      <c r="H13" s="147">
        <v>0</v>
      </c>
      <c r="I13" s="147">
        <f>SUM(H13-F13)</f>
        <v>0</v>
      </c>
    </row>
    <row r="14" spans="1:9" s="85" customFormat="1" x14ac:dyDescent="0.3">
      <c r="A14" s="84"/>
      <c r="B14" s="84"/>
      <c r="C14" s="11"/>
      <c r="D14" s="11"/>
      <c r="E14" s="13"/>
      <c r="F14" s="14"/>
      <c r="G14" s="13"/>
      <c r="H14" s="146"/>
      <c r="I14" s="146"/>
    </row>
    <row r="15" spans="1:9" s="85" customFormat="1" x14ac:dyDescent="0.3">
      <c r="A15" s="84">
        <v>3</v>
      </c>
      <c r="B15" s="84">
        <v>3</v>
      </c>
      <c r="C15" s="11" t="s">
        <v>78</v>
      </c>
      <c r="D15" s="12" t="s">
        <v>296</v>
      </c>
      <c r="E15" s="13" t="s">
        <v>21</v>
      </c>
      <c r="F15" s="46">
        <v>288480</v>
      </c>
      <c r="G15" s="13" t="s">
        <v>21</v>
      </c>
      <c r="H15" s="147">
        <v>302175</v>
      </c>
      <c r="I15" s="146">
        <f>SUM(H15-F15)</f>
        <v>13695</v>
      </c>
    </row>
    <row r="16" spans="1:9" s="85" customFormat="1" x14ac:dyDescent="0.3">
      <c r="A16" s="84"/>
      <c r="B16" s="84"/>
      <c r="C16" s="11"/>
      <c r="D16" s="12"/>
      <c r="E16" s="13"/>
      <c r="F16" s="14"/>
      <c r="G16" s="13"/>
      <c r="H16" s="146"/>
      <c r="I16" s="146"/>
    </row>
    <row r="17" spans="1:9" s="85" customFormat="1" x14ac:dyDescent="0.3">
      <c r="A17" s="84">
        <v>4</v>
      </c>
      <c r="B17" s="84">
        <v>4</v>
      </c>
      <c r="C17" s="11" t="s">
        <v>79</v>
      </c>
      <c r="D17" s="12" t="s">
        <v>81</v>
      </c>
      <c r="E17" s="13" t="s">
        <v>39</v>
      </c>
      <c r="F17" s="46">
        <v>219516</v>
      </c>
      <c r="G17" s="13" t="s">
        <v>39</v>
      </c>
      <c r="H17" s="147">
        <v>233568</v>
      </c>
      <c r="I17" s="147">
        <f>SUM(H17-F17)</f>
        <v>14052</v>
      </c>
    </row>
    <row r="18" spans="1:9" s="85" customFormat="1" x14ac:dyDescent="0.3">
      <c r="A18" s="84"/>
      <c r="B18" s="84"/>
      <c r="C18" s="11"/>
      <c r="D18" s="11"/>
      <c r="E18" s="13"/>
      <c r="F18" s="14"/>
      <c r="G18" s="13"/>
      <c r="H18" s="146"/>
      <c r="I18" s="146"/>
    </row>
    <row r="19" spans="1:9" s="85" customFormat="1" x14ac:dyDescent="0.3">
      <c r="A19" s="84">
        <v>5</v>
      </c>
      <c r="B19" s="84">
        <v>5</v>
      </c>
      <c r="C19" s="11" t="s">
        <v>297</v>
      </c>
      <c r="D19" s="12" t="s">
        <v>169</v>
      </c>
      <c r="E19" s="13" t="s">
        <v>266</v>
      </c>
      <c r="F19" s="46">
        <v>141864</v>
      </c>
      <c r="G19" s="13" t="s">
        <v>266</v>
      </c>
      <c r="H19" s="147">
        <v>148050</v>
      </c>
      <c r="I19" s="147">
        <f>SUM(H19-F19)</f>
        <v>6186</v>
      </c>
    </row>
    <row r="20" spans="1:9" s="85" customFormat="1" x14ac:dyDescent="0.3">
      <c r="A20" s="84"/>
      <c r="B20" s="84"/>
      <c r="C20" s="11"/>
      <c r="D20" s="12"/>
      <c r="E20" s="13"/>
      <c r="F20" s="46"/>
      <c r="G20" s="13"/>
      <c r="H20" s="147"/>
      <c r="I20" s="147"/>
    </row>
    <row r="21" spans="1:9" s="85" customFormat="1" x14ac:dyDescent="0.3">
      <c r="A21" s="84">
        <v>6</v>
      </c>
      <c r="B21" s="84">
        <v>6</v>
      </c>
      <c r="C21" s="11" t="s">
        <v>55</v>
      </c>
      <c r="D21" s="13" t="s">
        <v>20</v>
      </c>
      <c r="E21" s="13" t="s">
        <v>47</v>
      </c>
      <c r="F21" s="46">
        <v>0</v>
      </c>
      <c r="G21" s="13" t="s">
        <v>47</v>
      </c>
      <c r="H21" s="147">
        <v>0</v>
      </c>
      <c r="I21" s="147">
        <v>0</v>
      </c>
    </row>
    <row r="22" spans="1:9" s="85" customFormat="1" x14ac:dyDescent="0.3">
      <c r="A22" s="84"/>
      <c r="B22" s="84"/>
      <c r="C22" s="11"/>
      <c r="D22" s="11"/>
      <c r="E22" s="13"/>
      <c r="F22" s="11"/>
      <c r="G22" s="13"/>
      <c r="H22" s="34"/>
      <c r="I22" s="84"/>
    </row>
    <row r="23" spans="1:9" s="85" customFormat="1" x14ac:dyDescent="0.3">
      <c r="A23" s="84">
        <v>7</v>
      </c>
      <c r="B23" s="84">
        <v>7</v>
      </c>
      <c r="C23" s="11" t="s">
        <v>298</v>
      </c>
      <c r="D23" s="13" t="s">
        <v>20</v>
      </c>
      <c r="E23" s="13" t="s">
        <v>47</v>
      </c>
      <c r="F23" s="46">
        <v>0</v>
      </c>
      <c r="G23" s="13" t="s">
        <v>47</v>
      </c>
      <c r="H23" s="147">
        <v>0</v>
      </c>
      <c r="I23" s="147">
        <v>0</v>
      </c>
    </row>
    <row r="24" spans="1:9" s="85" customFormat="1" x14ac:dyDescent="0.3">
      <c r="A24" s="84"/>
      <c r="B24" s="84"/>
      <c r="C24" s="11"/>
      <c r="D24" s="13"/>
      <c r="E24" s="13"/>
      <c r="F24" s="46"/>
      <c r="G24" s="13"/>
      <c r="H24" s="147"/>
      <c r="I24" s="147"/>
    </row>
    <row r="25" spans="1:9" s="85" customFormat="1" x14ac:dyDescent="0.3">
      <c r="A25" s="86"/>
      <c r="B25" s="86"/>
      <c r="C25" s="87"/>
      <c r="D25" s="87"/>
      <c r="E25" s="48"/>
      <c r="F25" s="17">
        <f>SUM(F11:F19)</f>
        <v>1466760</v>
      </c>
      <c r="G25" s="48"/>
      <c r="H25" s="111">
        <f>SUM(H11:H19)</f>
        <v>1530306</v>
      </c>
      <c r="I25" s="112">
        <f>SUM(I11:I19)</f>
        <v>63546</v>
      </c>
    </row>
    <row r="28" spans="1:9" ht="12" customHeight="1" x14ac:dyDescent="0.3">
      <c r="A28" s="6" t="s">
        <v>13</v>
      </c>
      <c r="D28" s="6" t="s">
        <v>14</v>
      </c>
      <c r="G28" s="7" t="s">
        <v>16</v>
      </c>
    </row>
    <row r="31" spans="1:9" x14ac:dyDescent="0.3">
      <c r="A31" s="171" t="s">
        <v>229</v>
      </c>
      <c r="B31" s="171"/>
      <c r="C31" s="171"/>
      <c r="D31" s="171" t="s">
        <v>186</v>
      </c>
      <c r="E31" s="171"/>
      <c r="F31" s="171"/>
      <c r="H31" s="171" t="s">
        <v>158</v>
      </c>
      <c r="I31" s="171"/>
    </row>
    <row r="32" spans="1:9" x14ac:dyDescent="0.3">
      <c r="A32" s="180" t="s">
        <v>223</v>
      </c>
      <c r="B32" s="181"/>
      <c r="C32" s="181"/>
      <c r="D32" s="180" t="s">
        <v>200</v>
      </c>
      <c r="E32" s="181"/>
      <c r="F32" s="181"/>
      <c r="H32" s="180" t="s">
        <v>204</v>
      </c>
      <c r="I32" s="181"/>
    </row>
  </sheetData>
  <mergeCells count="17">
    <mergeCell ref="A2:I2"/>
    <mergeCell ref="A3:I3"/>
    <mergeCell ref="A6:B7"/>
    <mergeCell ref="E6:F6"/>
    <mergeCell ref="G6:H6"/>
    <mergeCell ref="C7:C8"/>
    <mergeCell ref="E7:F7"/>
    <mergeCell ref="G7:H7"/>
    <mergeCell ref="E5:F5"/>
    <mergeCell ref="G5:H5"/>
    <mergeCell ref="D32:F32"/>
    <mergeCell ref="H32:I32"/>
    <mergeCell ref="A5:C5"/>
    <mergeCell ref="A31:C31"/>
    <mergeCell ref="D31:F31"/>
    <mergeCell ref="H31:I31"/>
    <mergeCell ref="A32:C32"/>
  </mergeCells>
  <pageMargins left="0.98" right="0.17" top="0.74803149606299213" bottom="0.23622047244094491" header="0" footer="0"/>
  <pageSetup paperSize="1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Mayor's office</vt:lpstr>
      <vt:lpstr>SB Legislative</vt:lpstr>
      <vt:lpstr>SB Secretariat</vt:lpstr>
      <vt:lpstr>MPDO</vt:lpstr>
      <vt:lpstr>LCR</vt:lpstr>
      <vt:lpstr>MBO</vt:lpstr>
      <vt:lpstr>Accounting</vt:lpstr>
      <vt:lpstr>Treasurer</vt:lpstr>
      <vt:lpstr>Assessor's Office</vt:lpstr>
      <vt:lpstr>engineering</vt:lpstr>
      <vt:lpstr>Economic</vt:lpstr>
      <vt:lpstr>Agriculture</vt:lpstr>
      <vt:lpstr>Health</vt:lpstr>
      <vt:lpstr>MSWDO</vt:lpstr>
      <vt:lpstr>MENRO</vt:lpstr>
      <vt:lpstr>LDRRMO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2020-11-25T05:41:22Z</cp:lastPrinted>
  <dcterms:created xsi:type="dcterms:W3CDTF">2016-07-14T06:48:11Z</dcterms:created>
  <dcterms:modified xsi:type="dcterms:W3CDTF">2020-11-25T05:47:43Z</dcterms:modified>
</cp:coreProperties>
</file>